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0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>
    <definedName name="_xlnm.Print_Titles" localSheetId="3">'equal1'!$2:$3</definedName>
    <definedName name="_xlnm.Print_Titles" localSheetId="4">'equal2'!$2:$3</definedName>
    <definedName name="_xlnm.Print_Titles" localSheetId="5">'equal3'!$2:$3</definedName>
    <definedName name="_xlnm.Print_Titles" localSheetId="6">'report1'!$2:$3</definedName>
    <definedName name="_xlnm.Print_Titles" localSheetId="7">'report2'!$2:$3</definedName>
    <definedName name="_xlnm.Print_Titles" localSheetId="8">'report3'!$2:$3</definedName>
    <definedName name="_xlnm.Print_Titles" localSheetId="9">'summary'!$2:$3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<sst xmlns="http://schemas.openxmlformats.org/spreadsheetml/2006/main" count="706" uniqueCount="89">
  <si>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</si>
  <si>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</si>
  <si>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</si>
  <si>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</si>
  <si>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</si>
  <si>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</si>
  <si>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</si>
  <si>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</si>
  <si>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</si>
  <si>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</si>
  <si>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</si>
  <si>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</si>
  <si>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</si>
  <si>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</si>
  <si>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</si>
  <si>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</si>
  <si>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อารมณ์</t>
  </si>
  <si>
    <t>ไม่อยู่นิ่ง</t>
  </si>
  <si>
    <t>สัมพันธ์เพื่อน</t>
  </si>
  <si>
    <t>ที่</t>
  </si>
  <si>
    <t>ชื่อ-สกุล</t>
  </si>
  <si>
    <t>เพศ</t>
  </si>
  <si>
    <t>ด้านเกเร</t>
  </si>
  <si>
    <t>ด้านสังคม</t>
  </si>
  <si>
    <t>17</t>
  </si>
  <si>
    <t>18</t>
  </si>
  <si>
    <t>19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</si>
  <si>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</si>
  <si>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</si>
  <si>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</si>
  <si>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</si>
  <si>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</si>
  <si>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</si>
  <si>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</si>
  <si>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</si>
  <si>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</si>
  <si>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</si>
  <si>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</si>
  <si>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</si>
  <si>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</si>
  <si>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</si>
  <si>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</si>
  <si>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20</t>
  </si>
  <si>
    <t>21</t>
  </si>
  <si>
    <t>22</t>
  </si>
  <si>
    <t>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</si>
  <si>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</si>
  <si>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</si>
  <si>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</si>
  <si>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</si>
  <si>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</si>
  <si>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</si>
  <si>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</si>
  <si>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</si>
  <si>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</si>
  <si>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</si>
  <si>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</si>
  <si>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</si>
  <si>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</si>
  <si>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</si>
  <si>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</si>
  <si>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</si>
  <si>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การแปรผลคะแนน SDQ ระบบดูแล ช่วยเหลือนักเรียน (ครูประเมินนักเรียน)</t>
  </si>
  <si>
    <t>การแปรผลคะแนน SDQ ระบบดูแล ช่วยเหลือนักเรียน (ผู้ปกครองประเมินนักเรียน)</t>
  </si>
  <si>
    <t>การแปรผลคะแนน SDQ ระบบดูแล ช่วยเหลือนักเรียน  (นักเรียนประเมินตนเอง)</t>
  </si>
  <si>
    <t xml:space="preserve">การแปรผลคะแนน SDQ ระบบดูแล ช่วยเหลือนักเรียน รายงาน นักเรียนประเมินตนเอง </t>
  </si>
  <si>
    <t>การแปรผลคะแนน SDQ ระบบดูแล ช่วยเหลือนักเรียน รายงานครูประเมิน</t>
  </si>
  <si>
    <t>การแปรผลคะแนน SDQ ระบบดูแล ช่วยเหลือนักเรียน รายงาน ผู้ปกครองประเมิน</t>
  </si>
  <si>
    <t>ระดับคะแนน (ไม่จริง = 1 / ค่อนข้างจริง = 2 / จริง = 3)</t>
  </si>
  <si>
    <t>เพศ   1=ช 2 =ญ</t>
  </si>
  <si>
    <t>รายงานโดย………..…………………………(ลงชื่อ)</t>
  </si>
  <si>
    <t xml:space="preserve">ครูที่ปรึกษา 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</si>
  <si>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</si>
  <si>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</si>
  <si>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</si>
  <si>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</si>
  <si>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</si>
  <si>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</si>
  <si>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</si>
  <si>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</si>
  <si>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</si>
  <si>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</si>
  <si>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</si>
  <si>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(…………..………………….)</t>
  </si>
  <si>
    <t>ชั้นมัธยมศึกษาปีที่ ......./.........</t>
  </si>
  <si>
    <t>การแปรผลคะแนน SDQ ระบบดูแล ช่วยเหลือนักเรียน (ฉบับ  ครูประเมินนักเรียน)</t>
  </si>
  <si>
    <t>การแปรผลคะแนน SDQ ระบบดูแล ช่วยเหลือนักเรียน (ฉบับ  ผู้ปกครองประเมินนักเรียน)</t>
  </si>
  <si>
    <t>การแปรผลคะแนน SDQ ระบบดูแล ช่วยเหลือนักเรียน (ฉบับ  นักเรียนประเมินตนเอง)</t>
  </si>
  <si>
    <t xml:space="preserve">               กราฟแสดงการประเมินพฤติกรรมนักเรียนชั้นมัธยมศึกษาปีที่  …../…...  ปีการศึกษา 2561 (SDQ)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</si>
</sst>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sz val="14"/>
      <color indexed="8"/>
      <name val="Cordia New"/>
      <family val="0"/>
    </font>
    <font>
      <b/>
      <sz val="21.25"/>
      <color indexed="8"/>
      <name val="BrowalliaUPC"/>
      <family val="0"/>
    </font>
    <font>
      <sz val="16"/>
      <color indexed="8"/>
      <name val="Cordia New"/>
      <family val="0"/>
    </font>
    <font>
      <b/>
      <sz val="16"/>
      <color indexed="8"/>
      <name val="BrowalliaUPC"/>
      <family val="0"/>
    </font>
    <font>
      <b/>
      <sz val="22"/>
      <color indexed="8"/>
      <name val="Cordia New"/>
      <family val="0"/>
    </font>
    <font>
      <b/>
      <sz val="21.75"/>
      <color indexed="8"/>
      <name val="BrowalliaUPC"/>
      <family val="0"/>
    </font>
    <font>
      <sz val="15.6"/>
      <color indexed="8"/>
      <name val="Cordia New"/>
      <family val="0"/>
    </font>
    <font>
      <sz val="15.75"/>
      <color indexed="8"/>
      <name val="Cordia New"/>
      <family val="0"/>
    </font>
    <font>
      <sz val="20.25"/>
      <color indexed="8"/>
      <name val="Cordia New"/>
      <family val="0"/>
    </font>
    <font>
      <b/>
      <sz val="18"/>
      <color indexed="8"/>
      <name val="Cordia New"/>
      <family val="0"/>
    </font>
    <font>
      <b/>
      <sz val="20.25"/>
      <color indexed="8"/>
      <name val="Cordia New"/>
      <family val="0"/>
    </font>
    <font>
      <b/>
      <sz val="20"/>
      <color indexed="8"/>
      <name val="Cordia New"/>
      <family val="0"/>
    </font>
    <font>
      <b/>
      <sz val="22"/>
      <color indexed="8"/>
      <name val="BrowalliaUPC"/>
      <family val="0"/>
    </font>
    <font>
      <sz val="14.4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" fontId="3" fillId="0" borderId="17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" fontId="3" fillId="0" borderId="24" xfId="0" applyNumberFormat="1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left"/>
    </xf>
    <xf numFmtId="0" fontId="3" fillId="33" borderId="45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1" fontId="3" fillId="33" borderId="49" xfId="0" applyNumberFormat="1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49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41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left" shrinkToFit="1"/>
    </xf>
    <xf numFmtId="1" fontId="3" fillId="0" borderId="17" xfId="0" applyNumberFormat="1" applyFont="1" applyBorder="1" applyAlignment="1">
      <alignment horizontal="left" shrinkToFit="1"/>
    </xf>
    <xf numFmtId="1" fontId="3" fillId="0" borderId="24" xfId="0" applyNumberFormat="1" applyFont="1" applyBorder="1" applyAlignment="1">
      <alignment horizontal="left" shrinkToFit="1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3" fillId="0" borderId="5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left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3" fillId="0" borderId="51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49" fontId="3" fillId="0" borderId="64" xfId="0" applyNumberFormat="1" applyFont="1" applyFill="1" applyBorder="1" applyAlignment="1" applyProtection="1">
      <alignment horizontal="center" vertical="center"/>
      <protection locked="0"/>
    </xf>
    <xf numFmtId="1" fontId="3" fillId="0" borderId="64" xfId="0" applyNumberFormat="1" applyFont="1" applyFill="1" applyBorder="1" applyAlignment="1">
      <alignment horizontal="left"/>
    </xf>
    <xf numFmtId="0" fontId="3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5" xfId="0" applyFont="1" applyBorder="1" applyAlignment="1">
      <alignment/>
    </xf>
    <xf numFmtId="1" fontId="3" fillId="0" borderId="64" xfId="0" applyNumberFormat="1" applyFont="1" applyBorder="1" applyAlignment="1">
      <alignment horizontal="left"/>
    </xf>
    <xf numFmtId="0" fontId="3" fillId="0" borderId="64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left" shrinkToFit="1"/>
    </xf>
    <xf numFmtId="0" fontId="2" fillId="34" borderId="41" xfId="0" applyFont="1" applyFill="1" applyBorder="1" applyAlignment="1">
      <alignment horizontal="left" shrinkToFit="1"/>
    </xf>
    <xf numFmtId="0" fontId="2" fillId="34" borderId="66" xfId="0" applyFont="1" applyFill="1" applyBorder="1" applyAlignment="1">
      <alignment horizontal="left" shrinkToFit="1"/>
    </xf>
    <xf numFmtId="0" fontId="2" fillId="33" borderId="39" xfId="0" applyFont="1" applyFill="1" applyBorder="1" applyAlignment="1">
      <alignment horizontal="left" vertical="center" shrinkToFit="1"/>
    </xf>
    <xf numFmtId="0" fontId="2" fillId="33" borderId="41" xfId="0" applyFont="1" applyFill="1" applyBorder="1" applyAlignment="1">
      <alignment horizontal="left" vertical="center" shrinkToFit="1"/>
    </xf>
    <xf numFmtId="0" fontId="2" fillId="33" borderId="66" xfId="0" applyFont="1" applyFill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28" xfId="0" applyFont="1" applyFill="1" applyBorder="1" applyAlignment="1">
      <alignment horizontal="center" textRotation="90"/>
    </xf>
    <xf numFmtId="0" fontId="3" fillId="33" borderId="63" xfId="0" applyFont="1" applyFill="1" applyBorder="1" applyAlignment="1">
      <alignment horizontal="center" textRotation="90"/>
    </xf>
    <xf numFmtId="0" fontId="3" fillId="33" borderId="19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3" fillId="33" borderId="64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 textRotation="90"/>
    </xf>
    <xf numFmtId="0" fontId="3" fillId="33" borderId="42" xfId="0" applyFont="1" applyFill="1" applyBorder="1" applyAlignment="1">
      <alignment horizontal="center" textRotation="90"/>
    </xf>
    <xf numFmtId="0" fontId="3" fillId="33" borderId="20" xfId="0" applyFont="1" applyFill="1" applyBorder="1" applyAlignment="1">
      <alignment horizontal="center" textRotation="90"/>
    </xf>
    <xf numFmtId="0" fontId="3" fillId="33" borderId="27" xfId="0" applyFont="1" applyFill="1" applyBorder="1" applyAlignment="1">
      <alignment horizontal="center" textRotation="90"/>
    </xf>
    <xf numFmtId="0" fontId="2" fillId="33" borderId="39" xfId="0" applyFont="1" applyFill="1" applyBorder="1" applyAlignment="1">
      <alignment horizontal="left" shrinkToFit="1"/>
    </xf>
    <xf numFmtId="0" fontId="2" fillId="33" borderId="41" xfId="0" applyFont="1" applyFill="1" applyBorder="1" applyAlignment="1">
      <alignment horizontal="left" shrinkToFit="1"/>
    </xf>
    <xf numFmtId="0" fontId="2" fillId="33" borderId="66" xfId="0" applyFont="1" applyFill="1" applyBorder="1" applyAlignment="1">
      <alignment horizontal="left" shrinkToFit="1"/>
    </xf>
    <xf numFmtId="0" fontId="2" fillId="0" borderId="2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shrinkToFit="1"/>
    </xf>
    <xf numFmtId="0" fontId="2" fillId="0" borderId="40" xfId="0" applyFont="1" applyBorder="1" applyAlignment="1">
      <alignment horizontal="left" vertical="center"/>
    </xf>
    <xf numFmtId="0" fontId="2" fillId="0" borderId="6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shrinkToFit="1"/>
    </xf>
    <xf numFmtId="0" fontId="2" fillId="0" borderId="1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shrinkToFit="1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12425"/>
          <c:y val="0.819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37575738"/>
        <c:axId val="2637323"/>
      </c:bar3DChart>
      <c:cat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23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79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7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795"/>
          <c:w val="0.1002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09225"/>
          <c:y val="0.837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23735908"/>
        <c:axId val="12296581"/>
      </c:bar3DChart>
      <c:cat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48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845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735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65"/>
          <c:w val="0.094"/>
          <c:h val="0.1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45</xdr:row>
      <xdr:rowOff>209550</xdr:rowOff>
    </xdr:from>
    <xdr:to>
      <xdr:col>3</xdr:col>
      <xdr:colOff>609600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106775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609600</xdr:colOff>
      <xdr:row>46</xdr:row>
      <xdr:rowOff>209550</xdr:rowOff>
    </xdr:from>
    <xdr:to>
      <xdr:col>3</xdr:col>
      <xdr:colOff>609600</xdr:colOff>
      <xdr:row>47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19400" y="10944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24275" y="106775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24275" y="10944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24275" y="106775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24275" y="10944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45</xdr:row>
      <xdr:rowOff>209550</xdr:rowOff>
    </xdr:from>
    <xdr:to>
      <xdr:col>3</xdr:col>
      <xdr:colOff>609600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609600</xdr:colOff>
      <xdr:row>46</xdr:row>
      <xdr:rowOff>209550</xdr:rowOff>
    </xdr:from>
    <xdr:to>
      <xdr:col>3</xdr:col>
      <xdr:colOff>609600</xdr:colOff>
      <xdr:row>47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19400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24275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24275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24275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24275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45</xdr:row>
      <xdr:rowOff>209550</xdr:rowOff>
    </xdr:from>
    <xdr:to>
      <xdr:col>3</xdr:col>
      <xdr:colOff>609600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609600</xdr:colOff>
      <xdr:row>46</xdr:row>
      <xdr:rowOff>209550</xdr:rowOff>
    </xdr:from>
    <xdr:to>
      <xdr:col>3</xdr:col>
      <xdr:colOff>609600</xdr:colOff>
      <xdr:row>47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19400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24275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24275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24275" y="106775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24275" y="10934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45</xdr:row>
      <xdr:rowOff>209550</xdr:rowOff>
    </xdr:from>
    <xdr:to>
      <xdr:col>3</xdr:col>
      <xdr:colOff>609600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106870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609600</xdr:colOff>
      <xdr:row>46</xdr:row>
      <xdr:rowOff>209550</xdr:rowOff>
    </xdr:from>
    <xdr:to>
      <xdr:col>3</xdr:col>
      <xdr:colOff>609600</xdr:colOff>
      <xdr:row>47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19400" y="10944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724275" y="106870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24275" y="10944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209550</xdr:rowOff>
    </xdr:from>
    <xdr:to>
      <xdr:col>6</xdr:col>
      <xdr:colOff>295275</xdr:colOff>
      <xdr:row>46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24275" y="106870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209550</xdr:rowOff>
    </xdr:from>
    <xdr:to>
      <xdr:col>6</xdr:col>
      <xdr:colOff>295275</xdr:colOff>
      <xdr:row>47</xdr:row>
      <xdr:rowOff>76200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24275" y="10944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9050" y="285750"/>
        <a:ext cx="60674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47625</xdr:rowOff>
    </xdr:from>
    <xdr:to>
      <xdr:col>9</xdr:col>
      <xdr:colOff>600075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9050" y="4267200"/>
        <a:ext cx="60674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1"/>
  <sheetViews>
    <sheetView tabSelected="1" zoomScalePageLayoutView="0" workbookViewId="0" topLeftCell="A1">
      <selection activeCell="D13" sqref="D13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9.140625" style="1" customWidth="1"/>
    <col min="4" max="28" width="3.140625" style="1" customWidth="1"/>
    <col min="29" max="29" width="3.7109375" style="1" hidden="1" customWidth="1"/>
    <col min="30" max="30" width="3.7109375" style="1" customWidth="1"/>
    <col min="31" max="32" width="3.7109375" style="1" hidden="1" customWidth="1"/>
    <col min="33" max="33" width="3.7109375" style="1" customWidth="1"/>
    <col min="34" max="36" width="3.7109375" style="1" hidden="1" customWidth="1"/>
    <col min="37" max="37" width="3.7109375" style="1" customWidth="1"/>
    <col min="38" max="40" width="3.7109375" style="1" hidden="1" customWidth="1"/>
    <col min="41" max="41" width="3.7109375" style="1" customWidth="1"/>
    <col min="42" max="42" width="3.7109375" style="1" hidden="1" customWidth="1"/>
    <col min="43" max="43" width="3.7109375" style="1" customWidth="1"/>
    <col min="44" max="16384" width="9.140625" style="1" customWidth="1"/>
  </cols>
  <sheetData>
    <row r="1" spans="1:43" ht="22.5" customHeight="1" thickBot="1">
      <c r="A1" s="229" t="s">
        <v>84</v>
      </c>
      <c r="B1" s="230"/>
      <c r="C1" s="231"/>
      <c r="D1" s="232" t="s">
        <v>87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41"/>
      <c r="AD1" s="238" t="s">
        <v>16</v>
      </c>
      <c r="AE1" s="86"/>
      <c r="AF1" s="87"/>
      <c r="AG1" s="241" t="s">
        <v>22</v>
      </c>
      <c r="AH1" s="88"/>
      <c r="AI1" s="86"/>
      <c r="AJ1" s="86"/>
      <c r="AK1" s="244" t="s">
        <v>17</v>
      </c>
      <c r="AL1" s="86"/>
      <c r="AM1" s="86"/>
      <c r="AN1" s="87"/>
      <c r="AO1" s="241" t="s">
        <v>18</v>
      </c>
      <c r="AP1" s="88"/>
      <c r="AQ1" s="235" t="s">
        <v>23</v>
      </c>
    </row>
    <row r="2" spans="1:43" ht="21.75" thickBot="1">
      <c r="A2" s="226" t="s">
        <v>71</v>
      </c>
      <c r="B2" s="227"/>
      <c r="C2" s="228"/>
      <c r="D2" s="232" t="s">
        <v>68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42"/>
      <c r="AD2" s="239"/>
      <c r="AE2" s="89"/>
      <c r="AF2" s="90"/>
      <c r="AG2" s="242"/>
      <c r="AH2" s="91"/>
      <c r="AI2" s="89"/>
      <c r="AJ2" s="89"/>
      <c r="AK2" s="245"/>
      <c r="AL2" s="89"/>
      <c r="AM2" s="89"/>
      <c r="AN2" s="90"/>
      <c r="AO2" s="242"/>
      <c r="AP2" s="91"/>
      <c r="AQ2" s="236"/>
    </row>
    <row r="3" spans="1:43" ht="42.75" thickBot="1">
      <c r="A3" s="82" t="s">
        <v>19</v>
      </c>
      <c r="B3" s="83" t="s">
        <v>20</v>
      </c>
      <c r="C3" s="147" t="s">
        <v>69</v>
      </c>
      <c r="D3" s="77">
        <v>1</v>
      </c>
      <c r="E3" s="78">
        <v>2</v>
      </c>
      <c r="F3" s="78">
        <v>3</v>
      </c>
      <c r="G3" s="78">
        <v>4</v>
      </c>
      <c r="H3" s="79">
        <v>5</v>
      </c>
      <c r="I3" s="80">
        <v>6</v>
      </c>
      <c r="J3" s="78">
        <v>7</v>
      </c>
      <c r="K3" s="78">
        <v>8</v>
      </c>
      <c r="L3" s="78">
        <v>9</v>
      </c>
      <c r="M3" s="81">
        <v>10</v>
      </c>
      <c r="N3" s="77">
        <v>11</v>
      </c>
      <c r="O3" s="78">
        <v>12</v>
      </c>
      <c r="P3" s="78">
        <v>13</v>
      </c>
      <c r="Q3" s="78">
        <v>14</v>
      </c>
      <c r="R3" s="79">
        <v>15</v>
      </c>
      <c r="S3" s="80">
        <v>16</v>
      </c>
      <c r="T3" s="78">
        <v>17</v>
      </c>
      <c r="U3" s="78">
        <v>18</v>
      </c>
      <c r="V3" s="78">
        <v>19</v>
      </c>
      <c r="W3" s="81">
        <v>20</v>
      </c>
      <c r="X3" s="77">
        <v>21</v>
      </c>
      <c r="Y3" s="78">
        <v>22</v>
      </c>
      <c r="Z3" s="78">
        <v>23</v>
      </c>
      <c r="AA3" s="78">
        <v>24</v>
      </c>
      <c r="AB3" s="79">
        <v>25</v>
      </c>
      <c r="AC3" s="42"/>
      <c r="AD3" s="240"/>
      <c r="AE3" s="92"/>
      <c r="AF3" s="93"/>
      <c r="AG3" s="243"/>
      <c r="AH3" s="94"/>
      <c r="AI3" s="92"/>
      <c r="AJ3" s="92"/>
      <c r="AK3" s="246"/>
      <c r="AL3" s="92"/>
      <c r="AM3" s="92"/>
      <c r="AN3" s="93"/>
      <c r="AO3" s="243"/>
      <c r="AP3" s="94"/>
      <c r="AQ3" s="237"/>
    </row>
    <row r="4" spans="1:44" s="10" customFormat="1" ht="18" customHeight="1">
      <c r="A4" s="121" t="s">
        <v>46</v>
      </c>
      <c r="B4" s="148"/>
      <c r="C4" s="3"/>
      <c r="D4" s="4"/>
      <c r="E4" s="5"/>
      <c r="F4" s="5"/>
      <c r="G4" s="5"/>
      <c r="H4" s="6"/>
      <c r="I4" s="7"/>
      <c r="J4" s="5"/>
      <c r="K4" s="5"/>
      <c r="L4" s="5"/>
      <c r="M4" s="8"/>
      <c r="N4" s="4"/>
      <c r="O4" s="5"/>
      <c r="P4" s="5"/>
      <c r="Q4" s="5"/>
      <c r="R4" s="6"/>
      <c r="S4" s="7"/>
      <c r="T4" s="5"/>
      <c r="U4" s="5"/>
      <c r="V4" s="5"/>
      <c r="W4" s="8"/>
      <c r="X4" s="4"/>
      <c r="Y4" s="5"/>
      <c r="Z4" s="5"/>
      <c r="AA4" s="5"/>
      <c r="AB4" s="6"/>
      <c r="AC4" s="43">
        <f>F4+K4+P4+S4+AA4</f>
        <v>0</v>
      </c>
      <c r="AD4" s="68" t="str">
        <f aca="true" t="shared" si="0" ref="AD4:AD33">IF(AC4=0,"0",AC4)</f>
        <v>0</v>
      </c>
      <c r="AE4" s="69" t="b">
        <f aca="true" t="shared" si="1" ref="AE4:AE33">IF(J4=3,1,IF(J4=2,2,IF(J4=1,3)))</f>
        <v>0</v>
      </c>
      <c r="AF4" s="69">
        <f>H4+AE4+O4+U4+Y4</f>
        <v>0</v>
      </c>
      <c r="AG4" s="69" t="str">
        <f aca="true" t="shared" si="2" ref="AG4:AG33">IF(AF4=0,"0",AF4)</f>
        <v>0</v>
      </c>
      <c r="AH4" s="69" t="b">
        <f aca="true" t="shared" si="3" ref="AH4:AH33">IF(X4=3,1,IF(X4=2,2,IF(X4=1,3)))</f>
        <v>0</v>
      </c>
      <c r="AI4" s="69" t="b">
        <f aca="true" t="shared" si="4" ref="AI4:AI33">IF(AB4=3,1,IF(AB4=2,2,IF(AB4=1,3)))</f>
        <v>0</v>
      </c>
      <c r="AJ4" s="69">
        <f>E4+M4+R4+AH4+AI4</f>
        <v>0</v>
      </c>
      <c r="AK4" s="69" t="str">
        <f aca="true" t="shared" si="5" ref="AK4:AK33">IF(AJ4=0,"0",AJ4)</f>
        <v>0</v>
      </c>
      <c r="AL4" s="69" t="b">
        <f aca="true" t="shared" si="6" ref="AL4:AL33">IF(N4=3,1,IF(N4=2,2,IF(N4=1,3)))</f>
        <v>0</v>
      </c>
      <c r="AM4" s="69" t="b">
        <f aca="true" t="shared" si="7" ref="AM4:AM33">IF(Q4=3,1,IF(Q4=2,2,IF(Q4=1,3)))</f>
        <v>0</v>
      </c>
      <c r="AN4" s="69">
        <f>I4+AL4+AM4+V4+Z4</f>
        <v>0</v>
      </c>
      <c r="AO4" s="69" t="str">
        <f aca="true" t="shared" si="8" ref="AO4:AO33">IF(AN4=0,"0",AN4)</f>
        <v>0</v>
      </c>
      <c r="AP4" s="69">
        <f>D4+G4+L4+T4+W4</f>
        <v>0</v>
      </c>
      <c r="AQ4" s="70" t="str">
        <f aca="true" t="shared" si="9" ref="AQ4:AQ33">IF(AP4=0,"0",AP4)</f>
        <v>0</v>
      </c>
      <c r="AR4" s="9"/>
    </row>
    <row r="5" spans="1:44" s="10" customFormat="1" ht="18" customHeight="1">
      <c r="A5" s="85" t="s">
        <v>47</v>
      </c>
      <c r="B5" s="149"/>
      <c r="C5" s="12"/>
      <c r="D5" s="13"/>
      <c r="E5" s="14"/>
      <c r="F5" s="14"/>
      <c r="G5" s="14"/>
      <c r="H5" s="15"/>
      <c r="I5" s="16"/>
      <c r="J5" s="14"/>
      <c r="K5" s="14"/>
      <c r="L5" s="14"/>
      <c r="M5" s="17"/>
      <c r="N5" s="13"/>
      <c r="O5" s="14"/>
      <c r="P5" s="14"/>
      <c r="Q5" s="14"/>
      <c r="R5" s="15"/>
      <c r="S5" s="16"/>
      <c r="T5" s="14"/>
      <c r="U5" s="14"/>
      <c r="V5" s="14"/>
      <c r="W5" s="17"/>
      <c r="X5" s="13"/>
      <c r="Y5" s="14"/>
      <c r="Z5" s="14"/>
      <c r="AA5" s="14"/>
      <c r="AB5" s="15"/>
      <c r="AC5" s="43">
        <f aca="true" t="shared" si="10" ref="AC5:AC53">F5+K5+P5+S5+AA5</f>
        <v>0</v>
      </c>
      <c r="AD5" s="71" t="str">
        <f t="shared" si="0"/>
        <v>0</v>
      </c>
      <c r="AE5" s="72" t="b">
        <f t="shared" si="1"/>
        <v>0</v>
      </c>
      <c r="AF5" s="69">
        <f aca="true" t="shared" si="11" ref="AF5:AF33">H5+AE5+O5+U5+Y5</f>
        <v>0</v>
      </c>
      <c r="AG5" s="72" t="str">
        <f t="shared" si="2"/>
        <v>0</v>
      </c>
      <c r="AH5" s="72" t="b">
        <f t="shared" si="3"/>
        <v>0</v>
      </c>
      <c r="AI5" s="72" t="b">
        <f t="shared" si="4"/>
        <v>0</v>
      </c>
      <c r="AJ5" s="69">
        <f aca="true" t="shared" si="12" ref="AJ5:AJ33">E5+M5+R5+AH5+AI5</f>
        <v>0</v>
      </c>
      <c r="AK5" s="72" t="str">
        <f t="shared" si="5"/>
        <v>0</v>
      </c>
      <c r="AL5" s="72" t="b">
        <f t="shared" si="6"/>
        <v>0</v>
      </c>
      <c r="AM5" s="72" t="b">
        <f t="shared" si="7"/>
        <v>0</v>
      </c>
      <c r="AN5" s="69">
        <f aca="true" t="shared" si="13" ref="AN5:AN33">I5+AL5+AM5+V5+Z5</f>
        <v>0</v>
      </c>
      <c r="AO5" s="72" t="str">
        <f t="shared" si="8"/>
        <v>0</v>
      </c>
      <c r="AP5" s="69">
        <f aca="true" t="shared" si="14" ref="AP5:AP33">D5+G5+L5+T5+W5</f>
        <v>0</v>
      </c>
      <c r="AQ5" s="73" t="str">
        <f t="shared" si="9"/>
        <v>0</v>
      </c>
      <c r="AR5" s="9"/>
    </row>
    <row r="6" spans="1:44" s="10" customFormat="1" ht="18" customHeight="1">
      <c r="A6" s="122" t="s">
        <v>48</v>
      </c>
      <c r="B6" s="149"/>
      <c r="C6" s="12"/>
      <c r="D6" s="13"/>
      <c r="E6" s="14"/>
      <c r="F6" s="14"/>
      <c r="G6" s="14"/>
      <c r="H6" s="15"/>
      <c r="I6" s="16"/>
      <c r="J6" s="14"/>
      <c r="K6" s="14"/>
      <c r="L6" s="14"/>
      <c r="M6" s="17"/>
      <c r="N6" s="13"/>
      <c r="O6" s="14"/>
      <c r="P6" s="14"/>
      <c r="Q6" s="14"/>
      <c r="R6" s="15"/>
      <c r="S6" s="16"/>
      <c r="T6" s="14"/>
      <c r="U6" s="14"/>
      <c r="V6" s="14"/>
      <c r="W6" s="17"/>
      <c r="X6" s="13"/>
      <c r="Y6" s="14"/>
      <c r="Z6" s="14"/>
      <c r="AA6" s="14"/>
      <c r="AB6" s="15"/>
      <c r="AC6" s="43">
        <f t="shared" si="10"/>
        <v>0</v>
      </c>
      <c r="AD6" s="71" t="str">
        <f t="shared" si="0"/>
        <v>0</v>
      </c>
      <c r="AE6" s="72" t="b">
        <f t="shared" si="1"/>
        <v>0</v>
      </c>
      <c r="AF6" s="69">
        <f t="shared" si="11"/>
        <v>0</v>
      </c>
      <c r="AG6" s="72" t="str">
        <f t="shared" si="2"/>
        <v>0</v>
      </c>
      <c r="AH6" s="72" t="b">
        <f t="shared" si="3"/>
        <v>0</v>
      </c>
      <c r="AI6" s="72" t="b">
        <f t="shared" si="4"/>
        <v>0</v>
      </c>
      <c r="AJ6" s="69">
        <f t="shared" si="12"/>
        <v>0</v>
      </c>
      <c r="AK6" s="72" t="str">
        <f t="shared" si="5"/>
        <v>0</v>
      </c>
      <c r="AL6" s="72" t="b">
        <f t="shared" si="6"/>
        <v>0</v>
      </c>
      <c r="AM6" s="72" t="b">
        <f t="shared" si="7"/>
        <v>0</v>
      </c>
      <c r="AN6" s="69">
        <f t="shared" si="13"/>
        <v>0</v>
      </c>
      <c r="AO6" s="72" t="str">
        <f t="shared" si="8"/>
        <v>0</v>
      </c>
      <c r="AP6" s="69">
        <f t="shared" si="14"/>
        <v>0</v>
      </c>
      <c r="AQ6" s="73" t="str">
        <f t="shared" si="9"/>
        <v>0</v>
      </c>
      <c r="AR6" s="9"/>
    </row>
    <row r="7" spans="1:44" s="10" customFormat="1" ht="18" customHeight="1">
      <c r="A7" s="123" t="s">
        <v>49</v>
      </c>
      <c r="B7" s="149"/>
      <c r="C7" s="12"/>
      <c r="D7" s="58"/>
      <c r="E7" s="59"/>
      <c r="F7" s="59"/>
      <c r="G7" s="59"/>
      <c r="H7" s="60"/>
      <c r="I7" s="61"/>
      <c r="J7" s="59"/>
      <c r="K7" s="59"/>
      <c r="L7" s="59"/>
      <c r="M7" s="62"/>
      <c r="N7" s="63"/>
      <c r="O7" s="59"/>
      <c r="P7" s="59"/>
      <c r="Q7" s="59"/>
      <c r="R7" s="60"/>
      <c r="S7" s="61"/>
      <c r="T7" s="59"/>
      <c r="U7" s="59"/>
      <c r="V7" s="59"/>
      <c r="W7" s="62"/>
      <c r="X7" s="63"/>
      <c r="Y7" s="59"/>
      <c r="Z7" s="59"/>
      <c r="AA7" s="59"/>
      <c r="AB7" s="60"/>
      <c r="AC7" s="43">
        <f t="shared" si="10"/>
        <v>0</v>
      </c>
      <c r="AD7" s="71" t="str">
        <f t="shared" si="0"/>
        <v>0</v>
      </c>
      <c r="AE7" s="72" t="b">
        <f t="shared" si="1"/>
        <v>0</v>
      </c>
      <c r="AF7" s="69">
        <f t="shared" si="11"/>
        <v>0</v>
      </c>
      <c r="AG7" s="72" t="str">
        <f t="shared" si="2"/>
        <v>0</v>
      </c>
      <c r="AH7" s="72" t="b">
        <f t="shared" si="3"/>
        <v>0</v>
      </c>
      <c r="AI7" s="72" t="b">
        <f t="shared" si="4"/>
        <v>0</v>
      </c>
      <c r="AJ7" s="69">
        <f t="shared" si="12"/>
        <v>0</v>
      </c>
      <c r="AK7" s="72" t="str">
        <f t="shared" si="5"/>
        <v>0</v>
      </c>
      <c r="AL7" s="72" t="b">
        <f t="shared" si="6"/>
        <v>0</v>
      </c>
      <c r="AM7" s="72" t="b">
        <f t="shared" si="7"/>
        <v>0</v>
      </c>
      <c r="AN7" s="69">
        <f t="shared" si="13"/>
        <v>0</v>
      </c>
      <c r="AO7" s="72" t="str">
        <f t="shared" si="8"/>
        <v>0</v>
      </c>
      <c r="AP7" s="69">
        <f t="shared" si="14"/>
        <v>0</v>
      </c>
      <c r="AQ7" s="73" t="str">
        <f t="shared" si="9"/>
        <v>0</v>
      </c>
      <c r="AR7" s="9"/>
    </row>
    <row r="8" spans="1:44" s="10" customFormat="1" ht="18" customHeight="1" thickBot="1">
      <c r="A8" s="124" t="s">
        <v>50</v>
      </c>
      <c r="B8" s="150"/>
      <c r="C8" s="19"/>
      <c r="D8" s="20"/>
      <c r="E8" s="21"/>
      <c r="F8" s="21"/>
      <c r="G8" s="21"/>
      <c r="H8" s="22"/>
      <c r="I8" s="23"/>
      <c r="J8" s="21"/>
      <c r="K8" s="21"/>
      <c r="L8" s="21"/>
      <c r="M8" s="24"/>
      <c r="N8" s="20"/>
      <c r="O8" s="21"/>
      <c r="P8" s="21"/>
      <c r="Q8" s="21"/>
      <c r="R8" s="22"/>
      <c r="S8" s="23"/>
      <c r="T8" s="21"/>
      <c r="U8" s="21"/>
      <c r="V8" s="21"/>
      <c r="W8" s="24"/>
      <c r="X8" s="20"/>
      <c r="Y8" s="21"/>
      <c r="Z8" s="21"/>
      <c r="AA8" s="21"/>
      <c r="AB8" s="22"/>
      <c r="AC8" s="43">
        <f t="shared" si="10"/>
        <v>0</v>
      </c>
      <c r="AD8" s="74" t="str">
        <f t="shared" si="0"/>
        <v>0</v>
      </c>
      <c r="AE8" s="75" t="b">
        <f t="shared" si="1"/>
        <v>0</v>
      </c>
      <c r="AF8" s="69">
        <f t="shared" si="11"/>
        <v>0</v>
      </c>
      <c r="AG8" s="75" t="str">
        <f t="shared" si="2"/>
        <v>0</v>
      </c>
      <c r="AH8" s="75" t="b">
        <f t="shared" si="3"/>
        <v>0</v>
      </c>
      <c r="AI8" s="75" t="b">
        <f t="shared" si="4"/>
        <v>0</v>
      </c>
      <c r="AJ8" s="69">
        <f t="shared" si="12"/>
        <v>0</v>
      </c>
      <c r="AK8" s="75" t="str">
        <f t="shared" si="5"/>
        <v>0</v>
      </c>
      <c r="AL8" s="75" t="b">
        <f t="shared" si="6"/>
        <v>0</v>
      </c>
      <c r="AM8" s="75" t="b">
        <f t="shared" si="7"/>
        <v>0</v>
      </c>
      <c r="AN8" s="69">
        <f t="shared" si="13"/>
        <v>0</v>
      </c>
      <c r="AO8" s="75" t="str">
        <f t="shared" si="8"/>
        <v>0</v>
      </c>
      <c r="AP8" s="69">
        <f t="shared" si="14"/>
        <v>0</v>
      </c>
      <c r="AQ8" s="76" t="str">
        <f t="shared" si="9"/>
        <v>0</v>
      </c>
      <c r="AR8" s="9"/>
    </row>
    <row r="9" spans="1:44" s="10" customFormat="1" ht="18" customHeight="1">
      <c r="A9" s="121" t="s">
        <v>51</v>
      </c>
      <c r="B9" s="148"/>
      <c r="C9" s="3"/>
      <c r="D9" s="4"/>
      <c r="E9" s="5"/>
      <c r="F9" s="5"/>
      <c r="G9" s="5"/>
      <c r="H9" s="6"/>
      <c r="I9" s="7"/>
      <c r="J9" s="5"/>
      <c r="K9" s="5"/>
      <c r="L9" s="5"/>
      <c r="M9" s="8"/>
      <c r="N9" s="4"/>
      <c r="O9" s="5"/>
      <c r="P9" s="5"/>
      <c r="Q9" s="5"/>
      <c r="R9" s="6"/>
      <c r="S9" s="7"/>
      <c r="T9" s="5"/>
      <c r="U9" s="5"/>
      <c r="V9" s="5"/>
      <c r="W9" s="8"/>
      <c r="X9" s="4"/>
      <c r="Y9" s="5"/>
      <c r="Z9" s="5"/>
      <c r="AA9" s="5"/>
      <c r="AB9" s="6"/>
      <c r="AC9" s="43">
        <f t="shared" si="10"/>
        <v>0</v>
      </c>
      <c r="AD9" s="68" t="str">
        <f t="shared" si="0"/>
        <v>0</v>
      </c>
      <c r="AE9" s="69" t="b">
        <f t="shared" si="1"/>
        <v>0</v>
      </c>
      <c r="AF9" s="69">
        <f t="shared" si="11"/>
        <v>0</v>
      </c>
      <c r="AG9" s="69" t="str">
        <f t="shared" si="2"/>
        <v>0</v>
      </c>
      <c r="AH9" s="69" t="b">
        <f t="shared" si="3"/>
        <v>0</v>
      </c>
      <c r="AI9" s="69" t="b">
        <f t="shared" si="4"/>
        <v>0</v>
      </c>
      <c r="AJ9" s="69">
        <f t="shared" si="12"/>
        <v>0</v>
      </c>
      <c r="AK9" s="69" t="str">
        <f t="shared" si="5"/>
        <v>0</v>
      </c>
      <c r="AL9" s="69" t="b">
        <f t="shared" si="6"/>
        <v>0</v>
      </c>
      <c r="AM9" s="69" t="b">
        <f t="shared" si="7"/>
        <v>0</v>
      </c>
      <c r="AN9" s="69">
        <f t="shared" si="13"/>
        <v>0</v>
      </c>
      <c r="AO9" s="69" t="str">
        <f t="shared" si="8"/>
        <v>0</v>
      </c>
      <c r="AP9" s="69">
        <f t="shared" si="14"/>
        <v>0</v>
      </c>
      <c r="AQ9" s="70" t="str">
        <f t="shared" si="9"/>
        <v>0</v>
      </c>
      <c r="AR9" s="9"/>
    </row>
    <row r="10" spans="1:44" s="10" customFormat="1" ht="18" customHeight="1">
      <c r="A10" s="85" t="s">
        <v>52</v>
      </c>
      <c r="B10" s="149"/>
      <c r="C10" s="12"/>
      <c r="D10" s="13"/>
      <c r="E10" s="14"/>
      <c r="F10" s="14"/>
      <c r="G10" s="14"/>
      <c r="H10" s="15"/>
      <c r="I10" s="16"/>
      <c r="J10" s="14"/>
      <c r="K10" s="14"/>
      <c r="L10" s="14"/>
      <c r="M10" s="15"/>
      <c r="N10" s="16"/>
      <c r="O10" s="16"/>
      <c r="P10" s="14"/>
      <c r="Q10" s="14"/>
      <c r="R10" s="15"/>
      <c r="S10" s="16"/>
      <c r="T10" s="16"/>
      <c r="U10" s="14"/>
      <c r="V10" s="14"/>
      <c r="W10" s="15"/>
      <c r="X10" s="16"/>
      <c r="Y10" s="16"/>
      <c r="Z10" s="14"/>
      <c r="AA10" s="14"/>
      <c r="AB10" s="14"/>
      <c r="AC10" s="43">
        <f t="shared" si="10"/>
        <v>0</v>
      </c>
      <c r="AD10" s="71" t="str">
        <f t="shared" si="0"/>
        <v>0</v>
      </c>
      <c r="AE10" s="72" t="b">
        <f t="shared" si="1"/>
        <v>0</v>
      </c>
      <c r="AF10" s="69">
        <f t="shared" si="11"/>
        <v>0</v>
      </c>
      <c r="AG10" s="72" t="str">
        <f t="shared" si="2"/>
        <v>0</v>
      </c>
      <c r="AH10" s="72" t="b">
        <f t="shared" si="3"/>
        <v>0</v>
      </c>
      <c r="AI10" s="72" t="b">
        <f t="shared" si="4"/>
        <v>0</v>
      </c>
      <c r="AJ10" s="69">
        <f t="shared" si="12"/>
        <v>0</v>
      </c>
      <c r="AK10" s="72" t="str">
        <f t="shared" si="5"/>
        <v>0</v>
      </c>
      <c r="AL10" s="72" t="b">
        <f t="shared" si="6"/>
        <v>0</v>
      </c>
      <c r="AM10" s="72" t="b">
        <f t="shared" si="7"/>
        <v>0</v>
      </c>
      <c r="AN10" s="69">
        <f t="shared" si="13"/>
        <v>0</v>
      </c>
      <c r="AO10" s="72" t="str">
        <f t="shared" si="8"/>
        <v>0</v>
      </c>
      <c r="AP10" s="69">
        <f t="shared" si="14"/>
        <v>0</v>
      </c>
      <c r="AQ10" s="73" t="str">
        <f t="shared" si="9"/>
        <v>0</v>
      </c>
      <c r="AR10" s="9"/>
    </row>
    <row r="11" spans="1:44" s="10" customFormat="1" ht="18" customHeight="1">
      <c r="A11" s="122" t="s">
        <v>53</v>
      </c>
      <c r="B11" s="149"/>
      <c r="C11" s="12"/>
      <c r="D11" s="13"/>
      <c r="E11" s="14"/>
      <c r="F11" s="14"/>
      <c r="G11" s="14"/>
      <c r="H11" s="15"/>
      <c r="I11" s="16"/>
      <c r="J11" s="14"/>
      <c r="K11" s="14"/>
      <c r="L11" s="14"/>
      <c r="M11" s="17"/>
      <c r="N11" s="13"/>
      <c r="O11" s="14"/>
      <c r="P11" s="14"/>
      <c r="Q11" s="14"/>
      <c r="R11" s="15"/>
      <c r="S11" s="16"/>
      <c r="T11" s="14"/>
      <c r="U11" s="14"/>
      <c r="V11" s="17"/>
      <c r="W11" s="15"/>
      <c r="X11" s="16"/>
      <c r="Y11" s="14"/>
      <c r="Z11" s="14"/>
      <c r="AA11" s="14"/>
      <c r="AB11" s="152"/>
      <c r="AC11" s="43">
        <f t="shared" si="10"/>
        <v>0</v>
      </c>
      <c r="AD11" s="71" t="str">
        <f t="shared" si="0"/>
        <v>0</v>
      </c>
      <c r="AE11" s="72" t="b">
        <f t="shared" si="1"/>
        <v>0</v>
      </c>
      <c r="AF11" s="69">
        <f t="shared" si="11"/>
        <v>0</v>
      </c>
      <c r="AG11" s="72" t="str">
        <f t="shared" si="2"/>
        <v>0</v>
      </c>
      <c r="AH11" s="72" t="b">
        <f t="shared" si="3"/>
        <v>0</v>
      </c>
      <c r="AI11" s="72" t="b">
        <f t="shared" si="4"/>
        <v>0</v>
      </c>
      <c r="AJ11" s="69">
        <f t="shared" si="12"/>
        <v>0</v>
      </c>
      <c r="AK11" s="72" t="str">
        <f t="shared" si="5"/>
        <v>0</v>
      </c>
      <c r="AL11" s="72" t="b">
        <f t="shared" si="6"/>
        <v>0</v>
      </c>
      <c r="AM11" s="72" t="b">
        <f t="shared" si="7"/>
        <v>0</v>
      </c>
      <c r="AN11" s="69">
        <f t="shared" si="13"/>
        <v>0</v>
      </c>
      <c r="AO11" s="72" t="str">
        <f t="shared" si="8"/>
        <v>0</v>
      </c>
      <c r="AP11" s="69">
        <f t="shared" si="14"/>
        <v>0</v>
      </c>
      <c r="AQ11" s="73" t="str">
        <f t="shared" si="9"/>
        <v>0</v>
      </c>
      <c r="AR11" s="9"/>
    </row>
    <row r="12" spans="1:44" s="10" customFormat="1" ht="18" customHeight="1">
      <c r="A12" s="123" t="s">
        <v>54</v>
      </c>
      <c r="B12" s="149"/>
      <c r="C12" s="12"/>
      <c r="D12" s="58"/>
      <c r="E12" s="59"/>
      <c r="F12" s="59"/>
      <c r="G12" s="59"/>
      <c r="H12" s="60"/>
      <c r="I12" s="61"/>
      <c r="J12" s="59"/>
      <c r="K12" s="59"/>
      <c r="L12" s="59"/>
      <c r="M12" s="62"/>
      <c r="N12" s="63"/>
      <c r="O12" s="59"/>
      <c r="P12" s="59"/>
      <c r="Q12" s="59"/>
      <c r="R12" s="60"/>
      <c r="S12" s="61"/>
      <c r="T12" s="59"/>
      <c r="U12" s="59"/>
      <c r="V12" s="59"/>
      <c r="W12" s="62"/>
      <c r="X12" s="63"/>
      <c r="Y12" s="59"/>
      <c r="Z12" s="59"/>
      <c r="AA12" s="59"/>
      <c r="AB12" s="60"/>
      <c r="AC12" s="43">
        <f t="shared" si="10"/>
        <v>0</v>
      </c>
      <c r="AD12" s="71" t="str">
        <f t="shared" si="0"/>
        <v>0</v>
      </c>
      <c r="AE12" s="72" t="b">
        <f t="shared" si="1"/>
        <v>0</v>
      </c>
      <c r="AF12" s="69">
        <f t="shared" si="11"/>
        <v>0</v>
      </c>
      <c r="AG12" s="72" t="str">
        <f t="shared" si="2"/>
        <v>0</v>
      </c>
      <c r="AH12" s="72" t="b">
        <f t="shared" si="3"/>
        <v>0</v>
      </c>
      <c r="AI12" s="72" t="b">
        <f t="shared" si="4"/>
        <v>0</v>
      </c>
      <c r="AJ12" s="69">
        <f t="shared" si="12"/>
        <v>0</v>
      </c>
      <c r="AK12" s="72" t="str">
        <f t="shared" si="5"/>
        <v>0</v>
      </c>
      <c r="AL12" s="72" t="b">
        <f t="shared" si="6"/>
        <v>0</v>
      </c>
      <c r="AM12" s="72" t="b">
        <f t="shared" si="7"/>
        <v>0</v>
      </c>
      <c r="AN12" s="69">
        <f t="shared" si="13"/>
        <v>0</v>
      </c>
      <c r="AO12" s="72" t="str">
        <f t="shared" si="8"/>
        <v>0</v>
      </c>
      <c r="AP12" s="69">
        <f t="shared" si="14"/>
        <v>0</v>
      </c>
      <c r="AQ12" s="73" t="str">
        <f t="shared" si="9"/>
        <v>0</v>
      </c>
      <c r="AR12" s="9"/>
    </row>
    <row r="13" spans="1:44" s="10" customFormat="1" ht="18" customHeight="1" thickBot="1">
      <c r="A13" s="124" t="s">
        <v>55</v>
      </c>
      <c r="B13" s="150"/>
      <c r="C13" s="19"/>
      <c r="D13" s="20"/>
      <c r="E13" s="21"/>
      <c r="F13" s="21"/>
      <c r="G13" s="21"/>
      <c r="H13" s="22"/>
      <c r="I13" s="23"/>
      <c r="J13" s="21"/>
      <c r="K13" s="21"/>
      <c r="L13" s="21"/>
      <c r="M13" s="24"/>
      <c r="N13" s="20"/>
      <c r="O13" s="21"/>
      <c r="P13" s="21"/>
      <c r="Q13" s="21"/>
      <c r="R13" s="22"/>
      <c r="S13" s="23"/>
      <c r="T13" s="21"/>
      <c r="U13" s="21"/>
      <c r="V13" s="21"/>
      <c r="W13" s="24"/>
      <c r="X13" s="20"/>
      <c r="Y13" s="21"/>
      <c r="Z13" s="21"/>
      <c r="AA13" s="21"/>
      <c r="AB13" s="22"/>
      <c r="AC13" s="43">
        <f t="shared" si="10"/>
        <v>0</v>
      </c>
      <c r="AD13" s="74" t="str">
        <f t="shared" si="0"/>
        <v>0</v>
      </c>
      <c r="AE13" s="75" t="b">
        <f t="shared" si="1"/>
        <v>0</v>
      </c>
      <c r="AF13" s="69">
        <f t="shared" si="11"/>
        <v>0</v>
      </c>
      <c r="AG13" s="75" t="str">
        <f t="shared" si="2"/>
        <v>0</v>
      </c>
      <c r="AH13" s="75" t="b">
        <f t="shared" si="3"/>
        <v>0</v>
      </c>
      <c r="AI13" s="75" t="b">
        <f t="shared" si="4"/>
        <v>0</v>
      </c>
      <c r="AJ13" s="69">
        <f t="shared" si="12"/>
        <v>0</v>
      </c>
      <c r="AK13" s="75" t="str">
        <f t="shared" si="5"/>
        <v>0</v>
      </c>
      <c r="AL13" s="75" t="b">
        <f t="shared" si="6"/>
        <v>0</v>
      </c>
      <c r="AM13" s="75" t="b">
        <f t="shared" si="7"/>
        <v>0</v>
      </c>
      <c r="AN13" s="69">
        <f t="shared" si="13"/>
        <v>0</v>
      </c>
      <c r="AO13" s="75" t="str">
        <f t="shared" si="8"/>
        <v>0</v>
      </c>
      <c r="AP13" s="69">
        <f t="shared" si="14"/>
        <v>0</v>
      </c>
      <c r="AQ13" s="76" t="str">
        <f t="shared" si="9"/>
        <v>0</v>
      </c>
      <c r="AR13" s="9"/>
    </row>
    <row r="14" spans="1:44" s="10" customFormat="1" ht="18" customHeight="1">
      <c r="A14" s="121" t="s">
        <v>56</v>
      </c>
      <c r="B14" s="148"/>
      <c r="C14" s="3"/>
      <c r="D14" s="4"/>
      <c r="E14" s="5"/>
      <c r="F14" s="5"/>
      <c r="G14" s="5"/>
      <c r="H14" s="6"/>
      <c r="I14" s="7"/>
      <c r="J14" s="5"/>
      <c r="K14" s="5"/>
      <c r="L14" s="5"/>
      <c r="M14" s="8"/>
      <c r="N14" s="4"/>
      <c r="O14" s="5"/>
      <c r="P14" s="5"/>
      <c r="Q14" s="5"/>
      <c r="R14" s="6"/>
      <c r="S14" s="7"/>
      <c r="T14" s="5"/>
      <c r="U14" s="5"/>
      <c r="V14" s="5"/>
      <c r="W14" s="8"/>
      <c r="X14" s="4"/>
      <c r="Y14" s="5"/>
      <c r="Z14" s="5"/>
      <c r="AA14" s="5"/>
      <c r="AB14" s="6"/>
      <c r="AC14" s="43">
        <f t="shared" si="10"/>
        <v>0</v>
      </c>
      <c r="AD14" s="68" t="str">
        <f t="shared" si="0"/>
        <v>0</v>
      </c>
      <c r="AE14" s="69" t="b">
        <f t="shared" si="1"/>
        <v>0</v>
      </c>
      <c r="AF14" s="69">
        <f t="shared" si="11"/>
        <v>0</v>
      </c>
      <c r="AG14" s="69" t="str">
        <f t="shared" si="2"/>
        <v>0</v>
      </c>
      <c r="AH14" s="69" t="b">
        <f t="shared" si="3"/>
        <v>0</v>
      </c>
      <c r="AI14" s="69" t="b">
        <f t="shared" si="4"/>
        <v>0</v>
      </c>
      <c r="AJ14" s="69">
        <f t="shared" si="12"/>
        <v>0</v>
      </c>
      <c r="AK14" s="69" t="str">
        <f t="shared" si="5"/>
        <v>0</v>
      </c>
      <c r="AL14" s="69" t="b">
        <f t="shared" si="6"/>
        <v>0</v>
      </c>
      <c r="AM14" s="69" t="b">
        <f t="shared" si="7"/>
        <v>0</v>
      </c>
      <c r="AN14" s="69">
        <f t="shared" si="13"/>
        <v>0</v>
      </c>
      <c r="AO14" s="69" t="str">
        <f t="shared" si="8"/>
        <v>0</v>
      </c>
      <c r="AP14" s="69">
        <f t="shared" si="14"/>
        <v>0</v>
      </c>
      <c r="AQ14" s="70" t="str">
        <f t="shared" si="9"/>
        <v>0</v>
      </c>
      <c r="AR14" s="9"/>
    </row>
    <row r="15" spans="1:44" s="10" customFormat="1" ht="18" customHeight="1">
      <c r="A15" s="85" t="s">
        <v>57</v>
      </c>
      <c r="B15" s="149"/>
      <c r="C15" s="12"/>
      <c r="D15" s="58"/>
      <c r="E15" s="59"/>
      <c r="F15" s="59"/>
      <c r="G15" s="59"/>
      <c r="H15" s="60"/>
      <c r="I15" s="61"/>
      <c r="J15" s="59"/>
      <c r="K15" s="59"/>
      <c r="L15" s="59"/>
      <c r="M15" s="62"/>
      <c r="N15" s="63"/>
      <c r="O15" s="59"/>
      <c r="P15" s="59"/>
      <c r="Q15" s="59"/>
      <c r="R15" s="60"/>
      <c r="S15" s="61"/>
      <c r="T15" s="59"/>
      <c r="U15" s="59"/>
      <c r="V15" s="59"/>
      <c r="W15" s="62"/>
      <c r="X15" s="63"/>
      <c r="Y15" s="59"/>
      <c r="Z15" s="59"/>
      <c r="AA15" s="59"/>
      <c r="AB15" s="60"/>
      <c r="AC15" s="43">
        <f t="shared" si="10"/>
        <v>0</v>
      </c>
      <c r="AD15" s="71" t="str">
        <f t="shared" si="0"/>
        <v>0</v>
      </c>
      <c r="AE15" s="72" t="b">
        <f t="shared" si="1"/>
        <v>0</v>
      </c>
      <c r="AF15" s="69">
        <f t="shared" si="11"/>
        <v>0</v>
      </c>
      <c r="AG15" s="72" t="str">
        <f t="shared" si="2"/>
        <v>0</v>
      </c>
      <c r="AH15" s="72" t="b">
        <f t="shared" si="3"/>
        <v>0</v>
      </c>
      <c r="AI15" s="72" t="b">
        <f t="shared" si="4"/>
        <v>0</v>
      </c>
      <c r="AJ15" s="69">
        <f t="shared" si="12"/>
        <v>0</v>
      </c>
      <c r="AK15" s="72" t="str">
        <f t="shared" si="5"/>
        <v>0</v>
      </c>
      <c r="AL15" s="72" t="b">
        <f t="shared" si="6"/>
        <v>0</v>
      </c>
      <c r="AM15" s="72" t="b">
        <f t="shared" si="7"/>
        <v>0</v>
      </c>
      <c r="AN15" s="69">
        <f t="shared" si="13"/>
        <v>0</v>
      </c>
      <c r="AO15" s="72" t="str">
        <f t="shared" si="8"/>
        <v>0</v>
      </c>
      <c r="AP15" s="69">
        <f t="shared" si="14"/>
        <v>0</v>
      </c>
      <c r="AQ15" s="73" t="str">
        <f t="shared" si="9"/>
        <v>0</v>
      </c>
      <c r="AR15" s="9"/>
    </row>
    <row r="16" spans="1:44" s="10" customFormat="1" ht="18" customHeight="1">
      <c r="A16" s="122" t="s">
        <v>58</v>
      </c>
      <c r="B16" s="149"/>
      <c r="C16" s="12"/>
      <c r="D16" s="13"/>
      <c r="E16" s="14"/>
      <c r="F16" s="14"/>
      <c r="G16" s="14"/>
      <c r="H16" s="15"/>
      <c r="I16" s="16"/>
      <c r="J16" s="14"/>
      <c r="K16" s="14"/>
      <c r="L16" s="14"/>
      <c r="M16" s="17"/>
      <c r="N16" s="13"/>
      <c r="O16" s="14"/>
      <c r="P16" s="14"/>
      <c r="Q16" s="14"/>
      <c r="R16" s="15"/>
      <c r="S16" s="16"/>
      <c r="T16" s="14"/>
      <c r="U16" s="14"/>
      <c r="V16" s="14"/>
      <c r="W16" s="17"/>
      <c r="X16" s="13"/>
      <c r="Y16" s="14"/>
      <c r="Z16" s="14"/>
      <c r="AA16" s="14"/>
      <c r="AB16" s="15"/>
      <c r="AC16" s="43">
        <f t="shared" si="10"/>
        <v>0</v>
      </c>
      <c r="AD16" s="71" t="str">
        <f t="shared" si="0"/>
        <v>0</v>
      </c>
      <c r="AE16" s="72" t="b">
        <f t="shared" si="1"/>
        <v>0</v>
      </c>
      <c r="AF16" s="69">
        <f t="shared" si="11"/>
        <v>0</v>
      </c>
      <c r="AG16" s="72" t="str">
        <f t="shared" si="2"/>
        <v>0</v>
      </c>
      <c r="AH16" s="72" t="b">
        <f t="shared" si="3"/>
        <v>0</v>
      </c>
      <c r="AI16" s="72" t="b">
        <f t="shared" si="4"/>
        <v>0</v>
      </c>
      <c r="AJ16" s="69">
        <f t="shared" si="12"/>
        <v>0</v>
      </c>
      <c r="AK16" s="72" t="str">
        <f t="shared" si="5"/>
        <v>0</v>
      </c>
      <c r="AL16" s="72" t="b">
        <f t="shared" si="6"/>
        <v>0</v>
      </c>
      <c r="AM16" s="72" t="b">
        <f t="shared" si="7"/>
        <v>0</v>
      </c>
      <c r="AN16" s="69">
        <f t="shared" si="13"/>
        <v>0</v>
      </c>
      <c r="AO16" s="72" t="str">
        <f t="shared" si="8"/>
        <v>0</v>
      </c>
      <c r="AP16" s="69">
        <f t="shared" si="14"/>
        <v>0</v>
      </c>
      <c r="AQ16" s="73" t="str">
        <f t="shared" si="9"/>
        <v>0</v>
      </c>
      <c r="AR16" s="9"/>
    </row>
    <row r="17" spans="1:44" s="10" customFormat="1" ht="18" customHeight="1">
      <c r="A17" s="123" t="s">
        <v>59</v>
      </c>
      <c r="B17" s="149"/>
      <c r="C17" s="12"/>
      <c r="D17" s="13"/>
      <c r="E17" s="14"/>
      <c r="F17" s="14"/>
      <c r="G17" s="14"/>
      <c r="H17" s="15"/>
      <c r="I17" s="16"/>
      <c r="J17" s="14"/>
      <c r="K17" s="14"/>
      <c r="L17" s="14"/>
      <c r="M17" s="17"/>
      <c r="N17" s="13"/>
      <c r="O17" s="14"/>
      <c r="P17" s="14"/>
      <c r="Q17" s="14"/>
      <c r="R17" s="15"/>
      <c r="S17" s="16"/>
      <c r="T17" s="14"/>
      <c r="U17" s="14"/>
      <c r="V17" s="14"/>
      <c r="W17" s="17"/>
      <c r="X17" s="13"/>
      <c r="Y17" s="14"/>
      <c r="Z17" s="14"/>
      <c r="AA17" s="14"/>
      <c r="AB17" s="15"/>
      <c r="AC17" s="43">
        <f t="shared" si="10"/>
        <v>0</v>
      </c>
      <c r="AD17" s="71" t="str">
        <f t="shared" si="0"/>
        <v>0</v>
      </c>
      <c r="AE17" s="72" t="b">
        <f t="shared" si="1"/>
        <v>0</v>
      </c>
      <c r="AF17" s="69">
        <f t="shared" si="11"/>
        <v>0</v>
      </c>
      <c r="AG17" s="72" t="str">
        <f t="shared" si="2"/>
        <v>0</v>
      </c>
      <c r="AH17" s="72" t="b">
        <f t="shared" si="3"/>
        <v>0</v>
      </c>
      <c r="AI17" s="72" t="b">
        <f t="shared" si="4"/>
        <v>0</v>
      </c>
      <c r="AJ17" s="69">
        <f t="shared" si="12"/>
        <v>0</v>
      </c>
      <c r="AK17" s="72" t="str">
        <f t="shared" si="5"/>
        <v>0</v>
      </c>
      <c r="AL17" s="72" t="b">
        <f t="shared" si="6"/>
        <v>0</v>
      </c>
      <c r="AM17" s="72" t="b">
        <f t="shared" si="7"/>
        <v>0</v>
      </c>
      <c r="AN17" s="69">
        <f t="shared" si="13"/>
        <v>0</v>
      </c>
      <c r="AO17" s="72" t="str">
        <f t="shared" si="8"/>
        <v>0</v>
      </c>
      <c r="AP17" s="69">
        <f t="shared" si="14"/>
        <v>0</v>
      </c>
      <c r="AQ17" s="73" t="str">
        <f t="shared" si="9"/>
        <v>0</v>
      </c>
      <c r="AR17" s="9"/>
    </row>
    <row r="18" spans="1:44" s="10" customFormat="1" ht="18" customHeight="1" thickBot="1">
      <c r="A18" s="124" t="s">
        <v>60</v>
      </c>
      <c r="B18" s="150"/>
      <c r="C18" s="19"/>
      <c r="D18" s="20"/>
      <c r="E18" s="21"/>
      <c r="F18" s="21"/>
      <c r="G18" s="21"/>
      <c r="H18" s="22"/>
      <c r="I18" s="23"/>
      <c r="J18" s="21"/>
      <c r="K18" s="21"/>
      <c r="L18" s="21"/>
      <c r="M18" s="24"/>
      <c r="N18" s="20"/>
      <c r="O18" s="21"/>
      <c r="P18" s="21"/>
      <c r="Q18" s="21"/>
      <c r="R18" s="22"/>
      <c r="S18" s="23"/>
      <c r="T18" s="21"/>
      <c r="U18" s="21"/>
      <c r="V18" s="21"/>
      <c r="W18" s="24"/>
      <c r="X18" s="20"/>
      <c r="Y18" s="21"/>
      <c r="Z18" s="21"/>
      <c r="AA18" s="21"/>
      <c r="AB18" s="22"/>
      <c r="AC18" s="43">
        <f t="shared" si="10"/>
        <v>0</v>
      </c>
      <c r="AD18" s="74" t="str">
        <f t="shared" si="0"/>
        <v>0</v>
      </c>
      <c r="AE18" s="75" t="b">
        <f t="shared" si="1"/>
        <v>0</v>
      </c>
      <c r="AF18" s="69">
        <f t="shared" si="11"/>
        <v>0</v>
      </c>
      <c r="AG18" s="75" t="str">
        <f t="shared" si="2"/>
        <v>0</v>
      </c>
      <c r="AH18" s="75" t="b">
        <f t="shared" si="3"/>
        <v>0</v>
      </c>
      <c r="AI18" s="75" t="b">
        <f t="shared" si="4"/>
        <v>0</v>
      </c>
      <c r="AJ18" s="69">
        <f t="shared" si="12"/>
        <v>0</v>
      </c>
      <c r="AK18" s="75" t="str">
        <f t="shared" si="5"/>
        <v>0</v>
      </c>
      <c r="AL18" s="75" t="b">
        <f t="shared" si="6"/>
        <v>0</v>
      </c>
      <c r="AM18" s="75" t="b">
        <f t="shared" si="7"/>
        <v>0</v>
      </c>
      <c r="AN18" s="69">
        <f t="shared" si="13"/>
        <v>0</v>
      </c>
      <c r="AO18" s="75" t="str">
        <f t="shared" si="8"/>
        <v>0</v>
      </c>
      <c r="AP18" s="69">
        <f t="shared" si="14"/>
        <v>0</v>
      </c>
      <c r="AQ18" s="76" t="str">
        <f t="shared" si="9"/>
        <v>0</v>
      </c>
      <c r="AR18" s="9"/>
    </row>
    <row r="19" spans="1:44" s="10" customFormat="1" ht="18" customHeight="1">
      <c r="A19" s="121" t="s">
        <v>61</v>
      </c>
      <c r="B19" s="148"/>
      <c r="C19" s="3"/>
      <c r="D19" s="13"/>
      <c r="E19" s="14"/>
      <c r="F19" s="14"/>
      <c r="G19" s="14"/>
      <c r="H19" s="15"/>
      <c r="I19" s="16"/>
      <c r="J19" s="14"/>
      <c r="K19" s="14"/>
      <c r="L19" s="14"/>
      <c r="M19" s="17"/>
      <c r="N19" s="13"/>
      <c r="O19" s="14"/>
      <c r="P19" s="14"/>
      <c r="Q19" s="14"/>
      <c r="R19" s="15"/>
      <c r="S19" s="16"/>
      <c r="T19" s="14"/>
      <c r="U19" s="14"/>
      <c r="V19" s="14"/>
      <c r="W19" s="17"/>
      <c r="X19" s="13"/>
      <c r="Y19" s="14"/>
      <c r="Z19" s="14"/>
      <c r="AA19" s="14"/>
      <c r="AB19" s="15"/>
      <c r="AC19" s="43">
        <f t="shared" si="10"/>
        <v>0</v>
      </c>
      <c r="AD19" s="68" t="str">
        <f t="shared" si="0"/>
        <v>0</v>
      </c>
      <c r="AE19" s="69" t="b">
        <f t="shared" si="1"/>
        <v>0</v>
      </c>
      <c r="AF19" s="69">
        <f t="shared" si="11"/>
        <v>0</v>
      </c>
      <c r="AG19" s="69" t="str">
        <f t="shared" si="2"/>
        <v>0</v>
      </c>
      <c r="AH19" s="69" t="b">
        <f t="shared" si="3"/>
        <v>0</v>
      </c>
      <c r="AI19" s="69" t="b">
        <f t="shared" si="4"/>
        <v>0</v>
      </c>
      <c r="AJ19" s="69">
        <f t="shared" si="12"/>
        <v>0</v>
      </c>
      <c r="AK19" s="69" t="str">
        <f t="shared" si="5"/>
        <v>0</v>
      </c>
      <c r="AL19" s="69" t="b">
        <f t="shared" si="6"/>
        <v>0</v>
      </c>
      <c r="AM19" s="69" t="b">
        <f t="shared" si="7"/>
        <v>0</v>
      </c>
      <c r="AN19" s="69">
        <f t="shared" si="13"/>
        <v>0</v>
      </c>
      <c r="AO19" s="69" t="str">
        <f t="shared" si="8"/>
        <v>0</v>
      </c>
      <c r="AP19" s="69">
        <f t="shared" si="14"/>
        <v>0</v>
      </c>
      <c r="AQ19" s="70" t="str">
        <f t="shared" si="9"/>
        <v>0</v>
      </c>
      <c r="AR19" s="9"/>
    </row>
    <row r="20" spans="1:69" s="10" customFormat="1" ht="18" customHeight="1">
      <c r="A20" s="85" t="s">
        <v>24</v>
      </c>
      <c r="B20" s="149"/>
      <c r="C20" s="12"/>
      <c r="D20" s="13"/>
      <c r="E20" s="14"/>
      <c r="F20" s="14"/>
      <c r="G20" s="14"/>
      <c r="H20" s="15"/>
      <c r="I20" s="16"/>
      <c r="J20" s="14"/>
      <c r="K20" s="14"/>
      <c r="L20" s="14"/>
      <c r="M20" s="17"/>
      <c r="N20" s="13"/>
      <c r="O20" s="14"/>
      <c r="P20" s="14"/>
      <c r="Q20" s="14"/>
      <c r="R20" s="15"/>
      <c r="S20" s="16"/>
      <c r="T20" s="14"/>
      <c r="U20" s="14"/>
      <c r="V20" s="14"/>
      <c r="W20" s="17"/>
      <c r="X20" s="13"/>
      <c r="Y20" s="14"/>
      <c r="Z20" s="14"/>
      <c r="AA20" s="14"/>
      <c r="AB20" s="15"/>
      <c r="AC20" s="43">
        <f t="shared" si="10"/>
        <v>0</v>
      </c>
      <c r="AD20" s="71" t="str">
        <f t="shared" si="0"/>
        <v>0</v>
      </c>
      <c r="AE20" s="72" t="b">
        <f t="shared" si="1"/>
        <v>0</v>
      </c>
      <c r="AF20" s="69">
        <f t="shared" si="11"/>
        <v>0</v>
      </c>
      <c r="AG20" s="72" t="str">
        <f t="shared" si="2"/>
        <v>0</v>
      </c>
      <c r="AH20" s="72" t="b">
        <f t="shared" si="3"/>
        <v>0</v>
      </c>
      <c r="AI20" s="72" t="b">
        <f t="shared" si="4"/>
        <v>0</v>
      </c>
      <c r="AJ20" s="69">
        <f t="shared" si="12"/>
        <v>0</v>
      </c>
      <c r="AK20" s="72" t="str">
        <f t="shared" si="5"/>
        <v>0</v>
      </c>
      <c r="AL20" s="72" t="b">
        <f t="shared" si="6"/>
        <v>0</v>
      </c>
      <c r="AM20" s="72" t="b">
        <f t="shared" si="7"/>
        <v>0</v>
      </c>
      <c r="AN20" s="69">
        <f t="shared" si="13"/>
        <v>0</v>
      </c>
      <c r="AO20" s="72" t="str">
        <f t="shared" si="8"/>
        <v>0</v>
      </c>
      <c r="AP20" s="69">
        <f t="shared" si="14"/>
        <v>0</v>
      </c>
      <c r="AQ20" s="73" t="str">
        <f t="shared" si="9"/>
        <v>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18" customHeight="1">
      <c r="A21" s="122" t="s">
        <v>25</v>
      </c>
      <c r="B21" s="149"/>
      <c r="C21" s="12"/>
      <c r="D21" s="13"/>
      <c r="E21" s="14"/>
      <c r="F21" s="14"/>
      <c r="G21" s="14"/>
      <c r="H21" s="15"/>
      <c r="I21" s="16"/>
      <c r="J21" s="14"/>
      <c r="K21" s="14"/>
      <c r="L21" s="14"/>
      <c r="M21" s="17"/>
      <c r="N21" s="13"/>
      <c r="O21" s="14"/>
      <c r="P21" s="14"/>
      <c r="Q21" s="14"/>
      <c r="R21" s="15"/>
      <c r="S21" s="16"/>
      <c r="T21" s="14"/>
      <c r="U21" s="14"/>
      <c r="V21" s="14"/>
      <c r="W21" s="17"/>
      <c r="X21" s="13"/>
      <c r="Y21" s="14"/>
      <c r="Z21" s="14"/>
      <c r="AA21" s="14"/>
      <c r="AB21" s="15"/>
      <c r="AC21" s="43">
        <f t="shared" si="10"/>
        <v>0</v>
      </c>
      <c r="AD21" s="71" t="str">
        <f t="shared" si="0"/>
        <v>0</v>
      </c>
      <c r="AE21" s="72" t="b">
        <f t="shared" si="1"/>
        <v>0</v>
      </c>
      <c r="AF21" s="69">
        <f t="shared" si="11"/>
        <v>0</v>
      </c>
      <c r="AG21" s="72" t="str">
        <f t="shared" si="2"/>
        <v>0</v>
      </c>
      <c r="AH21" s="72" t="b">
        <f t="shared" si="3"/>
        <v>0</v>
      </c>
      <c r="AI21" s="72" t="b">
        <f t="shared" si="4"/>
        <v>0</v>
      </c>
      <c r="AJ21" s="69">
        <f t="shared" si="12"/>
        <v>0</v>
      </c>
      <c r="AK21" s="72" t="str">
        <f t="shared" si="5"/>
        <v>0</v>
      </c>
      <c r="AL21" s="72" t="b">
        <f t="shared" si="6"/>
        <v>0</v>
      </c>
      <c r="AM21" s="72" t="b">
        <f t="shared" si="7"/>
        <v>0</v>
      </c>
      <c r="AN21" s="69">
        <f t="shared" si="13"/>
        <v>0</v>
      </c>
      <c r="AO21" s="72" t="str">
        <f t="shared" si="8"/>
        <v>0</v>
      </c>
      <c r="AP21" s="69">
        <f t="shared" si="14"/>
        <v>0</v>
      </c>
      <c r="AQ21" s="73" t="str">
        <f t="shared" si="9"/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18" customHeight="1">
      <c r="A22" s="123" t="s">
        <v>26</v>
      </c>
      <c r="B22" s="149"/>
      <c r="C22" s="12"/>
      <c r="D22" s="25"/>
      <c r="E22" s="26"/>
      <c r="F22" s="26"/>
      <c r="G22" s="26"/>
      <c r="H22" s="27"/>
      <c r="I22" s="28"/>
      <c r="J22" s="26"/>
      <c r="K22" s="26"/>
      <c r="L22" s="26"/>
      <c r="M22" s="29"/>
      <c r="N22" s="30"/>
      <c r="O22" s="26"/>
      <c r="P22" s="26"/>
      <c r="Q22" s="26"/>
      <c r="R22" s="27"/>
      <c r="S22" s="28"/>
      <c r="T22" s="26"/>
      <c r="U22" s="26"/>
      <c r="V22" s="26"/>
      <c r="W22" s="27"/>
      <c r="X22" s="28"/>
      <c r="Y22" s="28"/>
      <c r="Z22" s="26"/>
      <c r="AA22" s="26"/>
      <c r="AB22" s="26"/>
      <c r="AC22" s="43">
        <f t="shared" si="10"/>
        <v>0</v>
      </c>
      <c r="AD22" s="71" t="str">
        <f t="shared" si="0"/>
        <v>0</v>
      </c>
      <c r="AE22" s="72" t="b">
        <f t="shared" si="1"/>
        <v>0</v>
      </c>
      <c r="AF22" s="69">
        <f t="shared" si="11"/>
        <v>0</v>
      </c>
      <c r="AG22" s="72" t="str">
        <f t="shared" si="2"/>
        <v>0</v>
      </c>
      <c r="AH22" s="72" t="b">
        <f t="shared" si="3"/>
        <v>0</v>
      </c>
      <c r="AI22" s="72" t="b">
        <f t="shared" si="4"/>
        <v>0</v>
      </c>
      <c r="AJ22" s="69">
        <f t="shared" si="12"/>
        <v>0</v>
      </c>
      <c r="AK22" s="72" t="str">
        <f t="shared" si="5"/>
        <v>0</v>
      </c>
      <c r="AL22" s="72" t="b">
        <f t="shared" si="6"/>
        <v>0</v>
      </c>
      <c r="AM22" s="72" t="b">
        <f t="shared" si="7"/>
        <v>0</v>
      </c>
      <c r="AN22" s="69">
        <f t="shared" si="13"/>
        <v>0</v>
      </c>
      <c r="AO22" s="72" t="str">
        <f t="shared" si="8"/>
        <v>0</v>
      </c>
      <c r="AP22" s="69">
        <f t="shared" si="14"/>
        <v>0</v>
      </c>
      <c r="AQ22" s="73" t="str">
        <f t="shared" si="9"/>
        <v>0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18" customHeight="1" thickBot="1">
      <c r="A23" s="124" t="s">
        <v>42</v>
      </c>
      <c r="B23" s="150"/>
      <c r="C23" s="19"/>
      <c r="D23" s="52"/>
      <c r="E23" s="53"/>
      <c r="F23" s="53"/>
      <c r="G23" s="53"/>
      <c r="H23" s="54"/>
      <c r="I23" s="55"/>
      <c r="J23" s="53"/>
      <c r="K23" s="53"/>
      <c r="L23" s="53"/>
      <c r="M23" s="56"/>
      <c r="N23" s="57"/>
      <c r="O23" s="53"/>
      <c r="P23" s="53"/>
      <c r="Q23" s="53"/>
      <c r="R23" s="54"/>
      <c r="S23" s="55"/>
      <c r="T23" s="53"/>
      <c r="U23" s="53"/>
      <c r="V23" s="53"/>
      <c r="W23" s="56"/>
      <c r="X23" s="57"/>
      <c r="Y23" s="53"/>
      <c r="Z23" s="53"/>
      <c r="AA23" s="53"/>
      <c r="AB23" s="54"/>
      <c r="AC23" s="43">
        <f t="shared" si="10"/>
        <v>0</v>
      </c>
      <c r="AD23" s="74" t="str">
        <f t="shared" si="0"/>
        <v>0</v>
      </c>
      <c r="AE23" s="75" t="b">
        <f t="shared" si="1"/>
        <v>0</v>
      </c>
      <c r="AF23" s="69">
        <f t="shared" si="11"/>
        <v>0</v>
      </c>
      <c r="AG23" s="75" t="str">
        <f t="shared" si="2"/>
        <v>0</v>
      </c>
      <c r="AH23" s="75" t="b">
        <f t="shared" si="3"/>
        <v>0</v>
      </c>
      <c r="AI23" s="75" t="b">
        <f t="shared" si="4"/>
        <v>0</v>
      </c>
      <c r="AJ23" s="69">
        <f t="shared" si="12"/>
        <v>0</v>
      </c>
      <c r="AK23" s="75" t="str">
        <f t="shared" si="5"/>
        <v>0</v>
      </c>
      <c r="AL23" s="75" t="b">
        <f t="shared" si="6"/>
        <v>0</v>
      </c>
      <c r="AM23" s="75" t="b">
        <f t="shared" si="7"/>
        <v>0</v>
      </c>
      <c r="AN23" s="69">
        <f t="shared" si="13"/>
        <v>0</v>
      </c>
      <c r="AO23" s="75" t="str">
        <f t="shared" si="8"/>
        <v>0</v>
      </c>
      <c r="AP23" s="69">
        <f t="shared" si="14"/>
        <v>0</v>
      </c>
      <c r="AQ23" s="76" t="str">
        <f t="shared" si="9"/>
        <v>0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18" customHeight="1">
      <c r="A24" s="121" t="s">
        <v>43</v>
      </c>
      <c r="B24" s="148"/>
      <c r="C24" s="3"/>
      <c r="D24" s="4"/>
      <c r="E24" s="5"/>
      <c r="F24" s="5"/>
      <c r="G24" s="5"/>
      <c r="H24" s="6"/>
      <c r="I24" s="7"/>
      <c r="J24" s="5"/>
      <c r="K24" s="5"/>
      <c r="L24" s="5"/>
      <c r="M24" s="8"/>
      <c r="N24" s="4"/>
      <c r="O24" s="5"/>
      <c r="P24" s="5"/>
      <c r="Q24" s="5"/>
      <c r="R24" s="6"/>
      <c r="S24" s="7"/>
      <c r="T24" s="5"/>
      <c r="U24" s="5"/>
      <c r="V24" s="5"/>
      <c r="W24" s="151"/>
      <c r="X24" s="7"/>
      <c r="Y24" s="7"/>
      <c r="Z24" s="5"/>
      <c r="AA24" s="5"/>
      <c r="AB24" s="5"/>
      <c r="AC24" s="43">
        <f t="shared" si="10"/>
        <v>0</v>
      </c>
      <c r="AD24" s="68" t="str">
        <f t="shared" si="0"/>
        <v>0</v>
      </c>
      <c r="AE24" s="69" t="b">
        <f t="shared" si="1"/>
        <v>0</v>
      </c>
      <c r="AF24" s="69">
        <f t="shared" si="11"/>
        <v>0</v>
      </c>
      <c r="AG24" s="69" t="str">
        <f t="shared" si="2"/>
        <v>0</v>
      </c>
      <c r="AH24" s="69" t="b">
        <f t="shared" si="3"/>
        <v>0</v>
      </c>
      <c r="AI24" s="69" t="b">
        <f t="shared" si="4"/>
        <v>0</v>
      </c>
      <c r="AJ24" s="69">
        <f t="shared" si="12"/>
        <v>0</v>
      </c>
      <c r="AK24" s="69" t="str">
        <f t="shared" si="5"/>
        <v>0</v>
      </c>
      <c r="AL24" s="69" t="b">
        <f t="shared" si="6"/>
        <v>0</v>
      </c>
      <c r="AM24" s="69" t="b">
        <f t="shared" si="7"/>
        <v>0</v>
      </c>
      <c r="AN24" s="69">
        <f t="shared" si="13"/>
        <v>0</v>
      </c>
      <c r="AO24" s="69" t="str">
        <f t="shared" si="8"/>
        <v>0</v>
      </c>
      <c r="AP24" s="69">
        <f t="shared" si="14"/>
        <v>0</v>
      </c>
      <c r="AQ24" s="70" t="str">
        <f t="shared" si="9"/>
        <v>0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43" s="10" customFormat="1" ht="18" customHeight="1">
      <c r="A25" s="85" t="s">
        <v>44</v>
      </c>
      <c r="B25" s="149"/>
      <c r="C25" s="12"/>
      <c r="D25" s="13"/>
      <c r="E25" s="14"/>
      <c r="F25" s="14"/>
      <c r="G25" s="14"/>
      <c r="H25" s="15"/>
      <c r="I25" s="16"/>
      <c r="J25" s="14"/>
      <c r="K25" s="14"/>
      <c r="L25" s="14"/>
      <c r="M25" s="17"/>
      <c r="N25" s="13"/>
      <c r="O25" s="14"/>
      <c r="P25" s="14"/>
      <c r="Q25" s="14"/>
      <c r="R25" s="15"/>
      <c r="S25" s="16"/>
      <c r="T25" s="14"/>
      <c r="U25" s="14"/>
      <c r="V25" s="14"/>
      <c r="W25" s="17"/>
      <c r="X25" s="13"/>
      <c r="Y25" s="14"/>
      <c r="Z25" s="14"/>
      <c r="AA25" s="14"/>
      <c r="AB25" s="15"/>
      <c r="AC25" s="43">
        <f t="shared" si="10"/>
        <v>0</v>
      </c>
      <c r="AD25" s="71" t="str">
        <f t="shared" si="0"/>
        <v>0</v>
      </c>
      <c r="AE25" s="72" t="b">
        <f t="shared" si="1"/>
        <v>0</v>
      </c>
      <c r="AF25" s="69">
        <f t="shared" si="11"/>
        <v>0</v>
      </c>
      <c r="AG25" s="72" t="str">
        <f t="shared" si="2"/>
        <v>0</v>
      </c>
      <c r="AH25" s="72" t="b">
        <f t="shared" si="3"/>
        <v>0</v>
      </c>
      <c r="AI25" s="72" t="b">
        <f t="shared" si="4"/>
        <v>0</v>
      </c>
      <c r="AJ25" s="69">
        <f t="shared" si="12"/>
        <v>0</v>
      </c>
      <c r="AK25" s="72" t="str">
        <f t="shared" si="5"/>
        <v>0</v>
      </c>
      <c r="AL25" s="72" t="b">
        <f t="shared" si="6"/>
        <v>0</v>
      </c>
      <c r="AM25" s="72" t="b">
        <f t="shared" si="7"/>
        <v>0</v>
      </c>
      <c r="AN25" s="69">
        <f t="shared" si="13"/>
        <v>0</v>
      </c>
      <c r="AO25" s="72" t="str">
        <f t="shared" si="8"/>
        <v>0</v>
      </c>
      <c r="AP25" s="69">
        <f t="shared" si="14"/>
        <v>0</v>
      </c>
      <c r="AQ25" s="73" t="str">
        <f t="shared" si="9"/>
        <v>0</v>
      </c>
    </row>
    <row r="26" spans="1:43" s="10" customFormat="1" ht="18" customHeight="1">
      <c r="A26" s="122" t="s">
        <v>45</v>
      </c>
      <c r="B26" s="149"/>
      <c r="C26" s="12"/>
      <c r="D26" s="58"/>
      <c r="E26" s="59"/>
      <c r="F26" s="59"/>
      <c r="G26" s="59"/>
      <c r="H26" s="60"/>
      <c r="I26" s="61"/>
      <c r="J26" s="59"/>
      <c r="K26" s="59"/>
      <c r="L26" s="59"/>
      <c r="M26" s="62"/>
      <c r="N26" s="63"/>
      <c r="O26" s="59"/>
      <c r="P26" s="59"/>
      <c r="Q26" s="59"/>
      <c r="R26" s="60"/>
      <c r="S26" s="61"/>
      <c r="T26" s="59"/>
      <c r="U26" s="59"/>
      <c r="V26" s="59"/>
      <c r="W26" s="62"/>
      <c r="X26" s="63"/>
      <c r="Y26" s="59"/>
      <c r="Z26" s="59"/>
      <c r="AA26" s="59"/>
      <c r="AB26" s="60"/>
      <c r="AC26" s="43">
        <f t="shared" si="10"/>
        <v>0</v>
      </c>
      <c r="AD26" s="71" t="str">
        <f t="shared" si="0"/>
        <v>0</v>
      </c>
      <c r="AE26" s="72" t="b">
        <f t="shared" si="1"/>
        <v>0</v>
      </c>
      <c r="AF26" s="69">
        <f t="shared" si="11"/>
        <v>0</v>
      </c>
      <c r="AG26" s="72" t="str">
        <f t="shared" si="2"/>
        <v>0</v>
      </c>
      <c r="AH26" s="72" t="b">
        <f t="shared" si="3"/>
        <v>0</v>
      </c>
      <c r="AI26" s="72" t="b">
        <f t="shared" si="4"/>
        <v>0</v>
      </c>
      <c r="AJ26" s="69">
        <f t="shared" si="12"/>
        <v>0</v>
      </c>
      <c r="AK26" s="72" t="str">
        <f t="shared" si="5"/>
        <v>0</v>
      </c>
      <c r="AL26" s="72" t="b">
        <f t="shared" si="6"/>
        <v>0</v>
      </c>
      <c r="AM26" s="72" t="b">
        <f t="shared" si="7"/>
        <v>0</v>
      </c>
      <c r="AN26" s="69">
        <f t="shared" si="13"/>
        <v>0</v>
      </c>
      <c r="AO26" s="72" t="str">
        <f t="shared" si="8"/>
        <v>0</v>
      </c>
      <c r="AP26" s="69">
        <f t="shared" si="14"/>
        <v>0</v>
      </c>
      <c r="AQ26" s="73" t="str">
        <f t="shared" si="9"/>
        <v>0</v>
      </c>
    </row>
    <row r="27" spans="1:43" s="10" customFormat="1" ht="18" customHeight="1">
      <c r="A27" s="123" t="s">
        <v>0</v>
      </c>
      <c r="B27" s="149"/>
      <c r="C27" s="12"/>
      <c r="D27" s="13"/>
      <c r="E27" s="14"/>
      <c r="F27" s="14"/>
      <c r="G27" s="14"/>
      <c r="H27" s="15"/>
      <c r="I27" s="16"/>
      <c r="J27" s="14"/>
      <c r="K27" s="14"/>
      <c r="L27" s="14"/>
      <c r="M27" s="17"/>
      <c r="N27" s="13"/>
      <c r="O27" s="14"/>
      <c r="P27" s="14"/>
      <c r="Q27" s="14"/>
      <c r="R27" s="15"/>
      <c r="S27" s="16"/>
      <c r="T27" s="14"/>
      <c r="U27" s="14"/>
      <c r="V27" s="14"/>
      <c r="W27" s="17"/>
      <c r="X27" s="13"/>
      <c r="Y27" s="14"/>
      <c r="Z27" s="14"/>
      <c r="AA27" s="14"/>
      <c r="AB27" s="15"/>
      <c r="AC27" s="43">
        <f t="shared" si="10"/>
        <v>0</v>
      </c>
      <c r="AD27" s="71" t="str">
        <f t="shared" si="0"/>
        <v>0</v>
      </c>
      <c r="AE27" s="72" t="b">
        <f t="shared" si="1"/>
        <v>0</v>
      </c>
      <c r="AF27" s="69">
        <f t="shared" si="11"/>
        <v>0</v>
      </c>
      <c r="AG27" s="72" t="str">
        <f t="shared" si="2"/>
        <v>0</v>
      </c>
      <c r="AH27" s="72" t="b">
        <f t="shared" si="3"/>
        <v>0</v>
      </c>
      <c r="AI27" s="72" t="b">
        <f t="shared" si="4"/>
        <v>0</v>
      </c>
      <c r="AJ27" s="69">
        <f t="shared" si="12"/>
        <v>0</v>
      </c>
      <c r="AK27" s="72" t="str">
        <f t="shared" si="5"/>
        <v>0</v>
      </c>
      <c r="AL27" s="72" t="b">
        <f t="shared" si="6"/>
        <v>0</v>
      </c>
      <c r="AM27" s="72" t="b">
        <f t="shared" si="7"/>
        <v>0</v>
      </c>
      <c r="AN27" s="69">
        <f t="shared" si="13"/>
        <v>0</v>
      </c>
      <c r="AO27" s="72" t="str">
        <f t="shared" si="8"/>
        <v>0</v>
      </c>
      <c r="AP27" s="69">
        <f t="shared" si="14"/>
        <v>0</v>
      </c>
      <c r="AQ27" s="73" t="str">
        <f t="shared" si="9"/>
        <v>0</v>
      </c>
    </row>
    <row r="28" spans="1:43" s="10" customFormat="1" ht="18" customHeight="1" thickBot="1">
      <c r="A28" s="124" t="s">
        <v>1</v>
      </c>
      <c r="B28" s="150"/>
      <c r="C28" s="19"/>
      <c r="D28" s="20"/>
      <c r="E28" s="21"/>
      <c r="F28" s="21"/>
      <c r="G28" s="21"/>
      <c r="H28" s="22"/>
      <c r="I28" s="23"/>
      <c r="J28" s="21"/>
      <c r="K28" s="21"/>
      <c r="L28" s="21"/>
      <c r="M28" s="24"/>
      <c r="N28" s="20"/>
      <c r="O28" s="21"/>
      <c r="P28" s="21"/>
      <c r="Q28" s="21"/>
      <c r="R28" s="22"/>
      <c r="S28" s="23"/>
      <c r="T28" s="21"/>
      <c r="U28" s="21"/>
      <c r="V28" s="21"/>
      <c r="W28" s="24"/>
      <c r="X28" s="20"/>
      <c r="Y28" s="21"/>
      <c r="Z28" s="21"/>
      <c r="AA28" s="21"/>
      <c r="AB28" s="22"/>
      <c r="AC28" s="43">
        <f t="shared" si="10"/>
        <v>0</v>
      </c>
      <c r="AD28" s="74" t="str">
        <f t="shared" si="0"/>
        <v>0</v>
      </c>
      <c r="AE28" s="75" t="b">
        <f t="shared" si="1"/>
        <v>0</v>
      </c>
      <c r="AF28" s="69">
        <f t="shared" si="11"/>
        <v>0</v>
      </c>
      <c r="AG28" s="75" t="str">
        <f t="shared" si="2"/>
        <v>0</v>
      </c>
      <c r="AH28" s="75" t="b">
        <f t="shared" si="3"/>
        <v>0</v>
      </c>
      <c r="AI28" s="75" t="b">
        <f t="shared" si="4"/>
        <v>0</v>
      </c>
      <c r="AJ28" s="69">
        <f t="shared" si="12"/>
        <v>0</v>
      </c>
      <c r="AK28" s="75" t="str">
        <f t="shared" si="5"/>
        <v>0</v>
      </c>
      <c r="AL28" s="75" t="b">
        <f t="shared" si="6"/>
        <v>0</v>
      </c>
      <c r="AM28" s="75" t="b">
        <f t="shared" si="7"/>
        <v>0</v>
      </c>
      <c r="AN28" s="69">
        <f t="shared" si="13"/>
        <v>0</v>
      </c>
      <c r="AO28" s="75" t="str">
        <f t="shared" si="8"/>
        <v>0</v>
      </c>
      <c r="AP28" s="69">
        <f t="shared" si="14"/>
        <v>0</v>
      </c>
      <c r="AQ28" s="76" t="str">
        <f t="shared" si="9"/>
        <v>0</v>
      </c>
    </row>
    <row r="29" spans="1:43" s="10" customFormat="1" ht="18" customHeight="1">
      <c r="A29" s="121" t="s">
        <v>2</v>
      </c>
      <c r="B29" s="148"/>
      <c r="C29" s="3"/>
      <c r="D29" s="58"/>
      <c r="E29" s="59"/>
      <c r="F29" s="59"/>
      <c r="G29" s="59"/>
      <c r="H29" s="60"/>
      <c r="I29" s="61"/>
      <c r="J29" s="59"/>
      <c r="K29" s="59"/>
      <c r="L29" s="59"/>
      <c r="M29" s="62"/>
      <c r="N29" s="63"/>
      <c r="O29" s="59"/>
      <c r="P29" s="59"/>
      <c r="Q29" s="59"/>
      <c r="R29" s="60"/>
      <c r="S29" s="61"/>
      <c r="T29" s="59"/>
      <c r="U29" s="59"/>
      <c r="V29" s="59"/>
      <c r="W29" s="62"/>
      <c r="X29" s="63"/>
      <c r="Y29" s="59"/>
      <c r="Z29" s="59"/>
      <c r="AA29" s="59"/>
      <c r="AB29" s="60"/>
      <c r="AC29" s="43">
        <f t="shared" si="10"/>
        <v>0</v>
      </c>
      <c r="AD29" s="68" t="str">
        <f t="shared" si="0"/>
        <v>0</v>
      </c>
      <c r="AE29" s="69" t="b">
        <f t="shared" si="1"/>
        <v>0</v>
      </c>
      <c r="AF29" s="69">
        <f t="shared" si="11"/>
        <v>0</v>
      </c>
      <c r="AG29" s="69" t="str">
        <f t="shared" si="2"/>
        <v>0</v>
      </c>
      <c r="AH29" s="69" t="b">
        <f t="shared" si="3"/>
        <v>0</v>
      </c>
      <c r="AI29" s="69" t="b">
        <f t="shared" si="4"/>
        <v>0</v>
      </c>
      <c r="AJ29" s="69">
        <f t="shared" si="12"/>
        <v>0</v>
      </c>
      <c r="AK29" s="69" t="str">
        <f t="shared" si="5"/>
        <v>0</v>
      </c>
      <c r="AL29" s="69" t="b">
        <f t="shared" si="6"/>
        <v>0</v>
      </c>
      <c r="AM29" s="69" t="b">
        <f t="shared" si="7"/>
        <v>0</v>
      </c>
      <c r="AN29" s="69">
        <f t="shared" si="13"/>
        <v>0</v>
      </c>
      <c r="AO29" s="69" t="str">
        <f t="shared" si="8"/>
        <v>0</v>
      </c>
      <c r="AP29" s="69">
        <f t="shared" si="14"/>
        <v>0</v>
      </c>
      <c r="AQ29" s="70" t="str">
        <f t="shared" si="9"/>
        <v>0</v>
      </c>
    </row>
    <row r="30" spans="1:43" s="10" customFormat="1" ht="18" customHeight="1">
      <c r="A30" s="85" t="s">
        <v>3</v>
      </c>
      <c r="B30" s="149"/>
      <c r="C30" s="12"/>
      <c r="D30" s="31"/>
      <c r="E30" s="32"/>
      <c r="F30" s="32"/>
      <c r="G30" s="32"/>
      <c r="H30" s="33"/>
      <c r="I30" s="34"/>
      <c r="J30" s="32"/>
      <c r="K30" s="32"/>
      <c r="L30" s="32"/>
      <c r="M30" s="35"/>
      <c r="N30" s="36"/>
      <c r="O30" s="32"/>
      <c r="P30" s="32"/>
      <c r="Q30" s="32"/>
      <c r="R30" s="33"/>
      <c r="S30" s="34"/>
      <c r="T30" s="32"/>
      <c r="U30" s="32"/>
      <c r="V30" s="32"/>
      <c r="W30" s="35"/>
      <c r="X30" s="36"/>
      <c r="Y30" s="32"/>
      <c r="Z30" s="32"/>
      <c r="AA30" s="32"/>
      <c r="AB30" s="33"/>
      <c r="AC30" s="43">
        <f t="shared" si="10"/>
        <v>0</v>
      </c>
      <c r="AD30" s="71" t="str">
        <f t="shared" si="0"/>
        <v>0</v>
      </c>
      <c r="AE30" s="72" t="b">
        <f t="shared" si="1"/>
        <v>0</v>
      </c>
      <c r="AF30" s="69">
        <f t="shared" si="11"/>
        <v>0</v>
      </c>
      <c r="AG30" s="72" t="str">
        <f t="shared" si="2"/>
        <v>0</v>
      </c>
      <c r="AH30" s="72" t="b">
        <f t="shared" si="3"/>
        <v>0</v>
      </c>
      <c r="AI30" s="72" t="b">
        <f t="shared" si="4"/>
        <v>0</v>
      </c>
      <c r="AJ30" s="69">
        <f t="shared" si="12"/>
        <v>0</v>
      </c>
      <c r="AK30" s="72" t="str">
        <f t="shared" si="5"/>
        <v>0</v>
      </c>
      <c r="AL30" s="72" t="b">
        <f t="shared" si="6"/>
        <v>0</v>
      </c>
      <c r="AM30" s="72" t="b">
        <f t="shared" si="7"/>
        <v>0</v>
      </c>
      <c r="AN30" s="69">
        <f t="shared" si="13"/>
        <v>0</v>
      </c>
      <c r="AO30" s="72" t="str">
        <f t="shared" si="8"/>
        <v>0</v>
      </c>
      <c r="AP30" s="69">
        <f t="shared" si="14"/>
        <v>0</v>
      </c>
      <c r="AQ30" s="73" t="str">
        <f t="shared" si="9"/>
        <v>0</v>
      </c>
    </row>
    <row r="31" spans="1:43" s="10" customFormat="1" ht="18" customHeight="1">
      <c r="A31" s="122" t="s">
        <v>4</v>
      </c>
      <c r="B31" s="149"/>
      <c r="C31" s="12"/>
      <c r="D31" s="58"/>
      <c r="E31" s="59"/>
      <c r="F31" s="59"/>
      <c r="G31" s="59"/>
      <c r="H31" s="60"/>
      <c r="I31" s="61"/>
      <c r="J31" s="59"/>
      <c r="K31" s="59"/>
      <c r="L31" s="59"/>
      <c r="M31" s="62"/>
      <c r="N31" s="63"/>
      <c r="O31" s="59"/>
      <c r="P31" s="59"/>
      <c r="Q31" s="59"/>
      <c r="R31" s="60"/>
      <c r="S31" s="61"/>
      <c r="T31" s="59"/>
      <c r="U31" s="59"/>
      <c r="V31" s="59"/>
      <c r="W31" s="62"/>
      <c r="X31" s="63"/>
      <c r="Y31" s="59"/>
      <c r="Z31" s="59"/>
      <c r="AA31" s="59"/>
      <c r="AB31" s="60"/>
      <c r="AC31" s="43">
        <f t="shared" si="10"/>
        <v>0</v>
      </c>
      <c r="AD31" s="71" t="str">
        <f t="shared" si="0"/>
        <v>0</v>
      </c>
      <c r="AE31" s="72" t="b">
        <f t="shared" si="1"/>
        <v>0</v>
      </c>
      <c r="AF31" s="69">
        <f t="shared" si="11"/>
        <v>0</v>
      </c>
      <c r="AG31" s="72" t="str">
        <f t="shared" si="2"/>
        <v>0</v>
      </c>
      <c r="AH31" s="72" t="b">
        <f t="shared" si="3"/>
        <v>0</v>
      </c>
      <c r="AI31" s="72" t="b">
        <f t="shared" si="4"/>
        <v>0</v>
      </c>
      <c r="AJ31" s="69">
        <f t="shared" si="12"/>
        <v>0</v>
      </c>
      <c r="AK31" s="72" t="str">
        <f t="shared" si="5"/>
        <v>0</v>
      </c>
      <c r="AL31" s="72" t="b">
        <f t="shared" si="6"/>
        <v>0</v>
      </c>
      <c r="AM31" s="72" t="b">
        <f t="shared" si="7"/>
        <v>0</v>
      </c>
      <c r="AN31" s="69">
        <f t="shared" si="13"/>
        <v>0</v>
      </c>
      <c r="AO31" s="72" t="str">
        <f t="shared" si="8"/>
        <v>0</v>
      </c>
      <c r="AP31" s="69">
        <f t="shared" si="14"/>
        <v>0</v>
      </c>
      <c r="AQ31" s="73" t="str">
        <f t="shared" si="9"/>
        <v>0</v>
      </c>
    </row>
    <row r="32" spans="1:43" s="10" customFormat="1" ht="18" customHeight="1">
      <c r="A32" s="123" t="s">
        <v>5</v>
      </c>
      <c r="B32" s="149"/>
      <c r="C32" s="12"/>
      <c r="D32" s="31"/>
      <c r="E32" s="32"/>
      <c r="F32" s="32"/>
      <c r="G32" s="32"/>
      <c r="H32" s="33"/>
      <c r="I32" s="34"/>
      <c r="J32" s="32"/>
      <c r="K32" s="32"/>
      <c r="L32" s="32"/>
      <c r="M32" s="35"/>
      <c r="N32" s="36"/>
      <c r="O32" s="32"/>
      <c r="P32" s="32"/>
      <c r="Q32" s="32"/>
      <c r="R32" s="33"/>
      <c r="S32" s="34"/>
      <c r="T32" s="32"/>
      <c r="U32" s="32"/>
      <c r="V32" s="32"/>
      <c r="W32" s="35"/>
      <c r="X32" s="36"/>
      <c r="Y32" s="32"/>
      <c r="Z32" s="32"/>
      <c r="AA32" s="32"/>
      <c r="AB32" s="33"/>
      <c r="AC32" s="43">
        <f t="shared" si="10"/>
        <v>0</v>
      </c>
      <c r="AD32" s="71" t="str">
        <f t="shared" si="0"/>
        <v>0</v>
      </c>
      <c r="AE32" s="72" t="b">
        <f t="shared" si="1"/>
        <v>0</v>
      </c>
      <c r="AF32" s="69">
        <f t="shared" si="11"/>
        <v>0</v>
      </c>
      <c r="AG32" s="72" t="str">
        <f t="shared" si="2"/>
        <v>0</v>
      </c>
      <c r="AH32" s="72" t="b">
        <f t="shared" si="3"/>
        <v>0</v>
      </c>
      <c r="AI32" s="72" t="b">
        <f t="shared" si="4"/>
        <v>0</v>
      </c>
      <c r="AJ32" s="69">
        <f t="shared" si="12"/>
        <v>0</v>
      </c>
      <c r="AK32" s="72" t="str">
        <f t="shared" si="5"/>
        <v>0</v>
      </c>
      <c r="AL32" s="72" t="b">
        <f t="shared" si="6"/>
        <v>0</v>
      </c>
      <c r="AM32" s="72" t="b">
        <f t="shared" si="7"/>
        <v>0</v>
      </c>
      <c r="AN32" s="69">
        <f t="shared" si="13"/>
        <v>0</v>
      </c>
      <c r="AO32" s="72" t="str">
        <f t="shared" si="8"/>
        <v>0</v>
      </c>
      <c r="AP32" s="69">
        <f t="shared" si="14"/>
        <v>0</v>
      </c>
      <c r="AQ32" s="73" t="str">
        <f t="shared" si="9"/>
        <v>0</v>
      </c>
    </row>
    <row r="33" spans="1:43" s="10" customFormat="1" ht="18" customHeight="1" thickBot="1">
      <c r="A33" s="124" t="s">
        <v>6</v>
      </c>
      <c r="B33" s="150"/>
      <c r="C33" s="19"/>
      <c r="D33" s="37"/>
      <c r="E33" s="38"/>
      <c r="F33" s="38"/>
      <c r="G33" s="38"/>
      <c r="H33" s="39"/>
      <c r="I33" s="44"/>
      <c r="J33" s="38"/>
      <c r="K33" s="38"/>
      <c r="L33" s="38"/>
      <c r="M33" s="45"/>
      <c r="N33" s="40"/>
      <c r="O33" s="38"/>
      <c r="P33" s="38"/>
      <c r="Q33" s="38"/>
      <c r="R33" s="39"/>
      <c r="S33" s="44"/>
      <c r="T33" s="38"/>
      <c r="U33" s="38"/>
      <c r="V33" s="38"/>
      <c r="W33" s="45"/>
      <c r="X33" s="40"/>
      <c r="Y33" s="38"/>
      <c r="Z33" s="38"/>
      <c r="AA33" s="38"/>
      <c r="AB33" s="39"/>
      <c r="AC33" s="43">
        <f t="shared" si="10"/>
        <v>0</v>
      </c>
      <c r="AD33" s="74" t="str">
        <f t="shared" si="0"/>
        <v>0</v>
      </c>
      <c r="AE33" s="75" t="b">
        <f t="shared" si="1"/>
        <v>0</v>
      </c>
      <c r="AF33" s="69">
        <f t="shared" si="11"/>
        <v>0</v>
      </c>
      <c r="AG33" s="75" t="str">
        <f t="shared" si="2"/>
        <v>0</v>
      </c>
      <c r="AH33" s="75" t="b">
        <f t="shared" si="3"/>
        <v>0</v>
      </c>
      <c r="AI33" s="75" t="b">
        <f t="shared" si="4"/>
        <v>0</v>
      </c>
      <c r="AJ33" s="69">
        <f t="shared" si="12"/>
        <v>0</v>
      </c>
      <c r="AK33" s="75" t="str">
        <f t="shared" si="5"/>
        <v>0</v>
      </c>
      <c r="AL33" s="75" t="b">
        <f t="shared" si="6"/>
        <v>0</v>
      </c>
      <c r="AM33" s="75" t="b">
        <f t="shared" si="7"/>
        <v>0</v>
      </c>
      <c r="AN33" s="69">
        <f t="shared" si="13"/>
        <v>0</v>
      </c>
      <c r="AO33" s="75" t="str">
        <f t="shared" si="8"/>
        <v>0</v>
      </c>
      <c r="AP33" s="69">
        <f t="shared" si="14"/>
        <v>0</v>
      </c>
      <c r="AQ33" s="76" t="str">
        <f t="shared" si="9"/>
        <v>0</v>
      </c>
    </row>
    <row r="34" spans="1:43" s="10" customFormat="1" ht="18" customHeight="1">
      <c r="A34" s="121" t="s">
        <v>7</v>
      </c>
      <c r="B34" s="148"/>
      <c r="C34" s="3"/>
      <c r="D34" s="58"/>
      <c r="E34" s="59"/>
      <c r="F34" s="59"/>
      <c r="G34" s="59"/>
      <c r="H34" s="60"/>
      <c r="I34" s="61"/>
      <c r="J34" s="59"/>
      <c r="K34" s="59"/>
      <c r="L34" s="59"/>
      <c r="M34" s="62"/>
      <c r="N34" s="63"/>
      <c r="O34" s="59"/>
      <c r="P34" s="59"/>
      <c r="Q34" s="59"/>
      <c r="R34" s="60"/>
      <c r="S34" s="61"/>
      <c r="T34" s="59"/>
      <c r="U34" s="59"/>
      <c r="V34" s="59"/>
      <c r="W34" s="62"/>
      <c r="X34" s="63"/>
      <c r="Y34" s="59"/>
      <c r="Z34" s="59"/>
      <c r="AA34" s="59"/>
      <c r="AB34" s="60"/>
      <c r="AC34" s="43">
        <f t="shared" si="10"/>
        <v>0</v>
      </c>
      <c r="AD34" s="68" t="str">
        <f aca="true" t="shared" si="15" ref="AD34:AD53">IF(AC34=0,"0",AC34)</f>
        <v>0</v>
      </c>
      <c r="AE34" s="69" t="b">
        <f aca="true" t="shared" si="16" ref="AE34:AE53">IF(J34=3,1,IF(J34=2,2,IF(J34=1,3)))</f>
        <v>0</v>
      </c>
      <c r="AF34" s="69">
        <f aca="true" t="shared" si="17" ref="AF34:AF53">H34+AE34+O34+U34+Y34</f>
        <v>0</v>
      </c>
      <c r="AG34" s="69" t="str">
        <f aca="true" t="shared" si="18" ref="AG34:AG53">IF(AF34=0,"0",AF34)</f>
        <v>0</v>
      </c>
      <c r="AH34" s="69" t="b">
        <f aca="true" t="shared" si="19" ref="AH34:AH53">IF(X34=3,1,IF(X34=2,2,IF(X34=1,3)))</f>
        <v>0</v>
      </c>
      <c r="AI34" s="69" t="b">
        <f aca="true" t="shared" si="20" ref="AI34:AI53">IF(AB34=3,1,IF(AB34=2,2,IF(AB34=1,3)))</f>
        <v>0</v>
      </c>
      <c r="AJ34" s="69">
        <f aca="true" t="shared" si="21" ref="AJ34:AJ53">E34+M34+R34+AH34+AI34</f>
        <v>0</v>
      </c>
      <c r="AK34" s="69" t="str">
        <f aca="true" t="shared" si="22" ref="AK34:AK53">IF(AJ34=0,"0",AJ34)</f>
        <v>0</v>
      </c>
      <c r="AL34" s="69" t="b">
        <f aca="true" t="shared" si="23" ref="AL34:AL53">IF(N34=3,1,IF(N34=2,2,IF(N34=1,3)))</f>
        <v>0</v>
      </c>
      <c r="AM34" s="69" t="b">
        <f aca="true" t="shared" si="24" ref="AM34:AM53">IF(Q34=3,1,IF(Q34=2,2,IF(Q34=1,3)))</f>
        <v>0</v>
      </c>
      <c r="AN34" s="69">
        <f aca="true" t="shared" si="25" ref="AN34:AN53">I34+AL34+AM34+V34+Z34</f>
        <v>0</v>
      </c>
      <c r="AO34" s="69" t="str">
        <f aca="true" t="shared" si="26" ref="AO34:AO53">IF(AN34=0,"0",AN34)</f>
        <v>0</v>
      </c>
      <c r="AP34" s="69">
        <f aca="true" t="shared" si="27" ref="AP34:AP53">D34+G34+L34+T34+W34</f>
        <v>0</v>
      </c>
      <c r="AQ34" s="70" t="str">
        <f aca="true" t="shared" si="28" ref="AQ34:AQ53">IF(AP34=0,"0",AP34)</f>
        <v>0</v>
      </c>
    </row>
    <row r="35" spans="1:43" s="10" customFormat="1" ht="18" customHeight="1">
      <c r="A35" s="85" t="s">
        <v>8</v>
      </c>
      <c r="B35" s="149"/>
      <c r="C35" s="12"/>
      <c r="D35" s="58"/>
      <c r="E35" s="59"/>
      <c r="F35" s="59"/>
      <c r="G35" s="59"/>
      <c r="H35" s="60"/>
      <c r="I35" s="61"/>
      <c r="J35" s="59"/>
      <c r="K35" s="59"/>
      <c r="L35" s="59"/>
      <c r="M35" s="62"/>
      <c r="N35" s="63"/>
      <c r="O35" s="59"/>
      <c r="P35" s="59"/>
      <c r="Q35" s="59"/>
      <c r="R35" s="60"/>
      <c r="S35" s="61"/>
      <c r="T35" s="59"/>
      <c r="U35" s="59"/>
      <c r="V35" s="59"/>
      <c r="W35" s="62"/>
      <c r="X35" s="63"/>
      <c r="Y35" s="59"/>
      <c r="Z35" s="59"/>
      <c r="AA35" s="59"/>
      <c r="AB35" s="60"/>
      <c r="AC35" s="43">
        <f t="shared" si="10"/>
        <v>0</v>
      </c>
      <c r="AD35" s="71" t="str">
        <f t="shared" si="15"/>
        <v>0</v>
      </c>
      <c r="AE35" s="72" t="b">
        <f t="shared" si="16"/>
        <v>0</v>
      </c>
      <c r="AF35" s="69">
        <f t="shared" si="17"/>
        <v>0</v>
      </c>
      <c r="AG35" s="72" t="str">
        <f t="shared" si="18"/>
        <v>0</v>
      </c>
      <c r="AH35" s="72" t="b">
        <f t="shared" si="19"/>
        <v>0</v>
      </c>
      <c r="AI35" s="72" t="b">
        <f t="shared" si="20"/>
        <v>0</v>
      </c>
      <c r="AJ35" s="69">
        <f t="shared" si="21"/>
        <v>0</v>
      </c>
      <c r="AK35" s="72" t="str">
        <f t="shared" si="22"/>
        <v>0</v>
      </c>
      <c r="AL35" s="72" t="b">
        <f t="shared" si="23"/>
        <v>0</v>
      </c>
      <c r="AM35" s="72" t="b">
        <f t="shared" si="24"/>
        <v>0</v>
      </c>
      <c r="AN35" s="69">
        <f t="shared" si="25"/>
        <v>0</v>
      </c>
      <c r="AO35" s="72" t="str">
        <f t="shared" si="26"/>
        <v>0</v>
      </c>
      <c r="AP35" s="69">
        <f t="shared" si="27"/>
        <v>0</v>
      </c>
      <c r="AQ35" s="73" t="str">
        <f t="shared" si="28"/>
        <v>0</v>
      </c>
    </row>
    <row r="36" spans="1:43" s="10" customFormat="1" ht="18" customHeight="1">
      <c r="A36" s="122" t="s">
        <v>9</v>
      </c>
      <c r="B36" s="149"/>
      <c r="C36" s="12"/>
      <c r="D36" s="31"/>
      <c r="E36" s="32"/>
      <c r="F36" s="32"/>
      <c r="G36" s="32"/>
      <c r="H36" s="33"/>
      <c r="I36" s="34"/>
      <c r="J36" s="32"/>
      <c r="K36" s="32"/>
      <c r="L36" s="32"/>
      <c r="M36" s="35"/>
      <c r="N36" s="63"/>
      <c r="O36" s="59"/>
      <c r="P36" s="59"/>
      <c r="Q36" s="59"/>
      <c r="R36" s="60"/>
      <c r="S36" s="61"/>
      <c r="T36" s="59"/>
      <c r="U36" s="59"/>
      <c r="V36" s="59"/>
      <c r="W36" s="62"/>
      <c r="X36" s="63"/>
      <c r="Y36" s="59"/>
      <c r="Z36" s="59"/>
      <c r="AA36" s="59"/>
      <c r="AB36" s="60"/>
      <c r="AC36" s="43">
        <f>F36+K36+P36+S36+AA36</f>
        <v>0</v>
      </c>
      <c r="AD36" s="71" t="str">
        <f t="shared" si="15"/>
        <v>0</v>
      </c>
      <c r="AE36" s="72" t="b">
        <f t="shared" si="16"/>
        <v>0</v>
      </c>
      <c r="AF36" s="69">
        <f t="shared" si="17"/>
        <v>0</v>
      </c>
      <c r="AG36" s="72" t="str">
        <f t="shared" si="18"/>
        <v>0</v>
      </c>
      <c r="AH36" s="72" t="b">
        <f t="shared" si="19"/>
        <v>0</v>
      </c>
      <c r="AI36" s="72" t="b">
        <f t="shared" si="20"/>
        <v>0</v>
      </c>
      <c r="AJ36" s="69">
        <f t="shared" si="21"/>
        <v>0</v>
      </c>
      <c r="AK36" s="72" t="str">
        <f t="shared" si="22"/>
        <v>0</v>
      </c>
      <c r="AL36" s="72" t="b">
        <f t="shared" si="23"/>
        <v>0</v>
      </c>
      <c r="AM36" s="72" t="b">
        <f t="shared" si="24"/>
        <v>0</v>
      </c>
      <c r="AN36" s="69">
        <f t="shared" si="25"/>
        <v>0</v>
      </c>
      <c r="AO36" s="72" t="str">
        <f t="shared" si="26"/>
        <v>0</v>
      </c>
      <c r="AP36" s="69">
        <f t="shared" si="27"/>
        <v>0</v>
      </c>
      <c r="AQ36" s="73" t="str">
        <f t="shared" si="28"/>
        <v>0</v>
      </c>
    </row>
    <row r="37" spans="1:43" s="10" customFormat="1" ht="18" customHeight="1">
      <c r="A37" s="123" t="s">
        <v>10</v>
      </c>
      <c r="B37" s="149"/>
      <c r="C37" s="12"/>
      <c r="D37" s="31"/>
      <c r="E37" s="32"/>
      <c r="F37" s="32"/>
      <c r="G37" s="32"/>
      <c r="H37" s="33"/>
      <c r="I37" s="34"/>
      <c r="J37" s="32"/>
      <c r="K37" s="32"/>
      <c r="L37" s="32"/>
      <c r="M37" s="35"/>
      <c r="N37" s="36"/>
      <c r="O37" s="32"/>
      <c r="P37" s="32"/>
      <c r="Q37" s="32"/>
      <c r="R37" s="33"/>
      <c r="S37" s="34"/>
      <c r="T37" s="32"/>
      <c r="U37" s="32"/>
      <c r="V37" s="32"/>
      <c r="W37" s="35"/>
      <c r="X37" s="36"/>
      <c r="Y37" s="32"/>
      <c r="Z37" s="32"/>
      <c r="AA37" s="32"/>
      <c r="AB37" s="33"/>
      <c r="AC37" s="43">
        <f t="shared" si="10"/>
        <v>0</v>
      </c>
      <c r="AD37" s="71" t="str">
        <f t="shared" si="15"/>
        <v>0</v>
      </c>
      <c r="AE37" s="72" t="b">
        <f t="shared" si="16"/>
        <v>0</v>
      </c>
      <c r="AF37" s="69">
        <f t="shared" si="17"/>
        <v>0</v>
      </c>
      <c r="AG37" s="72" t="str">
        <f t="shared" si="18"/>
        <v>0</v>
      </c>
      <c r="AH37" s="72" t="b">
        <f t="shared" si="19"/>
        <v>0</v>
      </c>
      <c r="AI37" s="72" t="b">
        <f t="shared" si="20"/>
        <v>0</v>
      </c>
      <c r="AJ37" s="69">
        <f t="shared" si="21"/>
        <v>0</v>
      </c>
      <c r="AK37" s="72" t="str">
        <f t="shared" si="22"/>
        <v>0</v>
      </c>
      <c r="AL37" s="72" t="b">
        <f t="shared" si="23"/>
        <v>0</v>
      </c>
      <c r="AM37" s="72" t="b">
        <f t="shared" si="24"/>
        <v>0</v>
      </c>
      <c r="AN37" s="69">
        <f t="shared" si="25"/>
        <v>0</v>
      </c>
      <c r="AO37" s="72" t="str">
        <f t="shared" si="26"/>
        <v>0</v>
      </c>
      <c r="AP37" s="69">
        <f t="shared" si="27"/>
        <v>0</v>
      </c>
      <c r="AQ37" s="73" t="str">
        <f t="shared" si="28"/>
        <v>0</v>
      </c>
    </row>
    <row r="38" spans="1:43" s="10" customFormat="1" ht="18" customHeight="1" thickBot="1">
      <c r="A38" s="124" t="s">
        <v>11</v>
      </c>
      <c r="B38" s="150"/>
      <c r="C38" s="19"/>
      <c r="D38" s="37"/>
      <c r="E38" s="38"/>
      <c r="F38" s="38"/>
      <c r="G38" s="38"/>
      <c r="H38" s="39"/>
      <c r="I38" s="44"/>
      <c r="J38" s="38"/>
      <c r="K38" s="38"/>
      <c r="L38" s="38"/>
      <c r="M38" s="45"/>
      <c r="N38" s="40"/>
      <c r="O38" s="38"/>
      <c r="P38" s="38"/>
      <c r="Q38" s="38"/>
      <c r="R38" s="39"/>
      <c r="S38" s="44"/>
      <c r="T38" s="38"/>
      <c r="U38" s="38"/>
      <c r="V38" s="38"/>
      <c r="W38" s="45"/>
      <c r="X38" s="40"/>
      <c r="Y38" s="38"/>
      <c r="Z38" s="38"/>
      <c r="AA38" s="38"/>
      <c r="AB38" s="39"/>
      <c r="AC38" s="43">
        <f t="shared" si="10"/>
        <v>0</v>
      </c>
      <c r="AD38" s="74" t="str">
        <f t="shared" si="15"/>
        <v>0</v>
      </c>
      <c r="AE38" s="75" t="b">
        <f t="shared" si="16"/>
        <v>0</v>
      </c>
      <c r="AF38" s="69">
        <f t="shared" si="17"/>
        <v>0</v>
      </c>
      <c r="AG38" s="75" t="str">
        <f t="shared" si="18"/>
        <v>0</v>
      </c>
      <c r="AH38" s="75" t="b">
        <f t="shared" si="19"/>
        <v>0</v>
      </c>
      <c r="AI38" s="75" t="b">
        <f t="shared" si="20"/>
        <v>0</v>
      </c>
      <c r="AJ38" s="69">
        <f t="shared" si="21"/>
        <v>0</v>
      </c>
      <c r="AK38" s="75" t="str">
        <f t="shared" si="22"/>
        <v>0</v>
      </c>
      <c r="AL38" s="75" t="b">
        <f t="shared" si="23"/>
        <v>0</v>
      </c>
      <c r="AM38" s="75" t="b">
        <f t="shared" si="24"/>
        <v>0</v>
      </c>
      <c r="AN38" s="69">
        <f t="shared" si="25"/>
        <v>0</v>
      </c>
      <c r="AO38" s="75" t="str">
        <f t="shared" si="26"/>
        <v>0</v>
      </c>
      <c r="AP38" s="69">
        <f t="shared" si="27"/>
        <v>0</v>
      </c>
      <c r="AQ38" s="76" t="str">
        <f t="shared" si="28"/>
        <v>0</v>
      </c>
    </row>
    <row r="39" spans="1:43" s="10" customFormat="1" ht="18" customHeight="1">
      <c r="A39" s="121" t="s">
        <v>12</v>
      </c>
      <c r="B39" s="148"/>
      <c r="C39" s="3"/>
      <c r="D39" s="58"/>
      <c r="E39" s="59"/>
      <c r="F39" s="59"/>
      <c r="G39" s="59"/>
      <c r="H39" s="60"/>
      <c r="I39" s="61"/>
      <c r="J39" s="59"/>
      <c r="K39" s="59"/>
      <c r="L39" s="59"/>
      <c r="M39" s="62"/>
      <c r="N39" s="63"/>
      <c r="O39" s="59"/>
      <c r="P39" s="59"/>
      <c r="Q39" s="59"/>
      <c r="R39" s="60"/>
      <c r="S39" s="61"/>
      <c r="T39" s="59"/>
      <c r="U39" s="59"/>
      <c r="V39" s="59"/>
      <c r="W39" s="62"/>
      <c r="X39" s="63"/>
      <c r="Y39" s="59"/>
      <c r="Z39" s="59"/>
      <c r="AA39" s="59"/>
      <c r="AB39" s="60"/>
      <c r="AC39" s="43">
        <f t="shared" si="10"/>
        <v>0</v>
      </c>
      <c r="AD39" s="68" t="str">
        <f t="shared" si="15"/>
        <v>0</v>
      </c>
      <c r="AE39" s="69" t="b">
        <f t="shared" si="16"/>
        <v>0</v>
      </c>
      <c r="AF39" s="69">
        <f t="shared" si="17"/>
        <v>0</v>
      </c>
      <c r="AG39" s="69" t="str">
        <f t="shared" si="18"/>
        <v>0</v>
      </c>
      <c r="AH39" s="69" t="b">
        <f t="shared" si="19"/>
        <v>0</v>
      </c>
      <c r="AI39" s="69" t="b">
        <f t="shared" si="20"/>
        <v>0</v>
      </c>
      <c r="AJ39" s="69">
        <f t="shared" si="21"/>
        <v>0</v>
      </c>
      <c r="AK39" s="69" t="str">
        <f t="shared" si="22"/>
        <v>0</v>
      </c>
      <c r="AL39" s="69" t="b">
        <f t="shared" si="23"/>
        <v>0</v>
      </c>
      <c r="AM39" s="69" t="b">
        <f t="shared" si="24"/>
        <v>0</v>
      </c>
      <c r="AN39" s="69">
        <f t="shared" si="25"/>
        <v>0</v>
      </c>
      <c r="AO39" s="69" t="str">
        <f t="shared" si="26"/>
        <v>0</v>
      </c>
      <c r="AP39" s="69">
        <f t="shared" si="27"/>
        <v>0</v>
      </c>
      <c r="AQ39" s="70" t="str">
        <f t="shared" si="28"/>
        <v>0</v>
      </c>
    </row>
    <row r="40" spans="1:43" s="10" customFormat="1" ht="18" customHeight="1">
      <c r="A40" s="85" t="s">
        <v>13</v>
      </c>
      <c r="B40" s="149"/>
      <c r="C40" s="12"/>
      <c r="D40" s="58"/>
      <c r="E40" s="59"/>
      <c r="F40" s="59"/>
      <c r="G40" s="59"/>
      <c r="H40" s="60"/>
      <c r="I40" s="61"/>
      <c r="J40" s="59"/>
      <c r="K40" s="59"/>
      <c r="L40" s="59"/>
      <c r="M40" s="62"/>
      <c r="N40" s="63"/>
      <c r="O40" s="59"/>
      <c r="P40" s="59"/>
      <c r="Q40" s="59"/>
      <c r="R40" s="60"/>
      <c r="S40" s="61"/>
      <c r="T40" s="59"/>
      <c r="U40" s="59"/>
      <c r="V40" s="59"/>
      <c r="W40" s="62"/>
      <c r="X40" s="63"/>
      <c r="Y40" s="59"/>
      <c r="Z40" s="59"/>
      <c r="AA40" s="59"/>
      <c r="AB40" s="60"/>
      <c r="AC40" s="43"/>
      <c r="AD40" s="71" t="str">
        <f t="shared" si="15"/>
        <v>0</v>
      </c>
      <c r="AE40" s="72" t="b">
        <f t="shared" si="16"/>
        <v>0</v>
      </c>
      <c r="AF40" s="69">
        <f t="shared" si="17"/>
        <v>0</v>
      </c>
      <c r="AG40" s="72" t="str">
        <f t="shared" si="18"/>
        <v>0</v>
      </c>
      <c r="AH40" s="72" t="b">
        <f t="shared" si="19"/>
        <v>0</v>
      </c>
      <c r="AI40" s="72" t="b">
        <f t="shared" si="20"/>
        <v>0</v>
      </c>
      <c r="AJ40" s="69">
        <f t="shared" si="21"/>
        <v>0</v>
      </c>
      <c r="AK40" s="72" t="str">
        <f t="shared" si="22"/>
        <v>0</v>
      </c>
      <c r="AL40" s="72" t="b">
        <f t="shared" si="23"/>
        <v>0</v>
      </c>
      <c r="AM40" s="72" t="b">
        <f t="shared" si="24"/>
        <v>0</v>
      </c>
      <c r="AN40" s="69">
        <f t="shared" si="25"/>
        <v>0</v>
      </c>
      <c r="AO40" s="72" t="str">
        <f t="shared" si="26"/>
        <v>0</v>
      </c>
      <c r="AP40" s="69">
        <f t="shared" si="27"/>
        <v>0</v>
      </c>
      <c r="AQ40" s="73" t="str">
        <f t="shared" si="28"/>
        <v>0</v>
      </c>
    </row>
    <row r="41" spans="1:43" s="10" customFormat="1" ht="18" customHeight="1">
      <c r="A41" s="122" t="s">
        <v>14</v>
      </c>
      <c r="B41" s="149"/>
      <c r="C41" s="12"/>
      <c r="D41" s="31"/>
      <c r="E41" s="32"/>
      <c r="F41" s="32"/>
      <c r="G41" s="32"/>
      <c r="H41" s="33"/>
      <c r="I41" s="34"/>
      <c r="J41" s="32"/>
      <c r="K41" s="32"/>
      <c r="L41" s="32"/>
      <c r="M41" s="35"/>
      <c r="N41" s="63"/>
      <c r="O41" s="59"/>
      <c r="P41" s="59"/>
      <c r="Q41" s="59"/>
      <c r="R41" s="60"/>
      <c r="S41" s="61"/>
      <c r="T41" s="59"/>
      <c r="U41" s="59"/>
      <c r="V41" s="59"/>
      <c r="W41" s="62"/>
      <c r="X41" s="63"/>
      <c r="Y41" s="59"/>
      <c r="Z41" s="59"/>
      <c r="AA41" s="59"/>
      <c r="AB41" s="60"/>
      <c r="AC41" s="43"/>
      <c r="AD41" s="71" t="str">
        <f t="shared" si="15"/>
        <v>0</v>
      </c>
      <c r="AE41" s="72" t="b">
        <f t="shared" si="16"/>
        <v>0</v>
      </c>
      <c r="AF41" s="69">
        <f t="shared" si="17"/>
        <v>0</v>
      </c>
      <c r="AG41" s="72" t="str">
        <f t="shared" si="18"/>
        <v>0</v>
      </c>
      <c r="AH41" s="72" t="b">
        <f t="shared" si="19"/>
        <v>0</v>
      </c>
      <c r="AI41" s="72" t="b">
        <f t="shared" si="20"/>
        <v>0</v>
      </c>
      <c r="AJ41" s="69">
        <f t="shared" si="21"/>
        <v>0</v>
      </c>
      <c r="AK41" s="72" t="str">
        <f t="shared" si="22"/>
        <v>0</v>
      </c>
      <c r="AL41" s="72" t="b">
        <f t="shared" si="23"/>
        <v>0</v>
      </c>
      <c r="AM41" s="72" t="b">
        <f t="shared" si="24"/>
        <v>0</v>
      </c>
      <c r="AN41" s="69">
        <f t="shared" si="25"/>
        <v>0</v>
      </c>
      <c r="AO41" s="72" t="str">
        <f t="shared" si="26"/>
        <v>0</v>
      </c>
      <c r="AP41" s="69">
        <f t="shared" si="27"/>
        <v>0</v>
      </c>
      <c r="AQ41" s="73" t="str">
        <f t="shared" si="28"/>
        <v>0</v>
      </c>
    </row>
    <row r="42" spans="1:43" s="10" customFormat="1" ht="18" customHeight="1">
      <c r="A42" s="123" t="s">
        <v>15</v>
      </c>
      <c r="B42" s="149"/>
      <c r="C42" s="12"/>
      <c r="D42" s="31"/>
      <c r="E42" s="32"/>
      <c r="F42" s="32"/>
      <c r="G42" s="32"/>
      <c r="H42" s="33"/>
      <c r="I42" s="34"/>
      <c r="J42" s="32"/>
      <c r="K42" s="32"/>
      <c r="L42" s="32"/>
      <c r="M42" s="35"/>
      <c r="N42" s="36"/>
      <c r="O42" s="32"/>
      <c r="P42" s="32"/>
      <c r="Q42" s="32"/>
      <c r="R42" s="33"/>
      <c r="S42" s="34"/>
      <c r="T42" s="32"/>
      <c r="U42" s="32"/>
      <c r="V42" s="32"/>
      <c r="W42" s="35"/>
      <c r="X42" s="36"/>
      <c r="Y42" s="32"/>
      <c r="Z42" s="32"/>
      <c r="AA42" s="32"/>
      <c r="AB42" s="33"/>
      <c r="AC42" s="43"/>
      <c r="AD42" s="71" t="str">
        <f t="shared" si="15"/>
        <v>0</v>
      </c>
      <c r="AE42" s="72" t="b">
        <f t="shared" si="16"/>
        <v>0</v>
      </c>
      <c r="AF42" s="69">
        <f t="shared" si="17"/>
        <v>0</v>
      </c>
      <c r="AG42" s="72" t="str">
        <f t="shared" si="18"/>
        <v>0</v>
      </c>
      <c r="AH42" s="72" t="b">
        <f t="shared" si="19"/>
        <v>0</v>
      </c>
      <c r="AI42" s="72" t="b">
        <f t="shared" si="20"/>
        <v>0</v>
      </c>
      <c r="AJ42" s="69">
        <f t="shared" si="21"/>
        <v>0</v>
      </c>
      <c r="AK42" s="72" t="str">
        <f t="shared" si="22"/>
        <v>0</v>
      </c>
      <c r="AL42" s="72" t="b">
        <f t="shared" si="23"/>
        <v>0</v>
      </c>
      <c r="AM42" s="72" t="b">
        <f t="shared" si="24"/>
        <v>0</v>
      </c>
      <c r="AN42" s="69">
        <f t="shared" si="25"/>
        <v>0</v>
      </c>
      <c r="AO42" s="72" t="str">
        <f t="shared" si="26"/>
        <v>0</v>
      </c>
      <c r="AP42" s="69">
        <f t="shared" si="27"/>
        <v>0</v>
      </c>
      <c r="AQ42" s="73" t="str">
        <f t="shared" si="28"/>
        <v>0</v>
      </c>
    </row>
    <row r="43" spans="1:43" s="10" customFormat="1" ht="18" customHeight="1" thickBot="1">
      <c r="A43" s="124" t="s">
        <v>72</v>
      </c>
      <c r="B43" s="150"/>
      <c r="C43" s="19"/>
      <c r="D43" s="37"/>
      <c r="E43" s="38"/>
      <c r="F43" s="38"/>
      <c r="G43" s="38"/>
      <c r="H43" s="39"/>
      <c r="I43" s="44"/>
      <c r="J43" s="38"/>
      <c r="K43" s="38"/>
      <c r="L43" s="38"/>
      <c r="M43" s="45"/>
      <c r="N43" s="40"/>
      <c r="O43" s="38"/>
      <c r="P43" s="38"/>
      <c r="Q43" s="38"/>
      <c r="R43" s="39"/>
      <c r="S43" s="44"/>
      <c r="T43" s="38"/>
      <c r="U43" s="38"/>
      <c r="V43" s="38"/>
      <c r="W43" s="45"/>
      <c r="X43" s="40"/>
      <c r="Y43" s="38"/>
      <c r="Z43" s="38"/>
      <c r="AA43" s="38"/>
      <c r="AB43" s="39"/>
      <c r="AC43" s="43"/>
      <c r="AD43" s="74" t="str">
        <f t="shared" si="15"/>
        <v>0</v>
      </c>
      <c r="AE43" s="75" t="b">
        <f t="shared" si="16"/>
        <v>0</v>
      </c>
      <c r="AF43" s="69">
        <f t="shared" si="17"/>
        <v>0</v>
      </c>
      <c r="AG43" s="75" t="str">
        <f t="shared" si="18"/>
        <v>0</v>
      </c>
      <c r="AH43" s="75" t="b">
        <f t="shared" si="19"/>
        <v>0</v>
      </c>
      <c r="AI43" s="75" t="b">
        <f t="shared" si="20"/>
        <v>0</v>
      </c>
      <c r="AJ43" s="69">
        <f t="shared" si="21"/>
        <v>0</v>
      </c>
      <c r="AK43" s="75" t="str">
        <f t="shared" si="22"/>
        <v>0</v>
      </c>
      <c r="AL43" s="75" t="b">
        <f t="shared" si="23"/>
        <v>0</v>
      </c>
      <c r="AM43" s="75" t="b">
        <f t="shared" si="24"/>
        <v>0</v>
      </c>
      <c r="AN43" s="69">
        <f t="shared" si="25"/>
        <v>0</v>
      </c>
      <c r="AO43" s="75" t="str">
        <f t="shared" si="26"/>
        <v>0</v>
      </c>
      <c r="AP43" s="69">
        <f t="shared" si="27"/>
        <v>0</v>
      </c>
      <c r="AQ43" s="76" t="str">
        <f t="shared" si="28"/>
        <v>0</v>
      </c>
    </row>
    <row r="44" spans="1:43" s="10" customFormat="1" ht="18" customHeight="1">
      <c r="A44" s="121" t="s">
        <v>73</v>
      </c>
      <c r="B44" s="148"/>
      <c r="C44" s="3"/>
      <c r="D44" s="58"/>
      <c r="E44" s="59"/>
      <c r="F44" s="59"/>
      <c r="G44" s="59"/>
      <c r="H44" s="60"/>
      <c r="I44" s="61"/>
      <c r="J44" s="59"/>
      <c r="K44" s="59"/>
      <c r="L44" s="59"/>
      <c r="M44" s="62"/>
      <c r="N44" s="63"/>
      <c r="O44" s="59"/>
      <c r="P44" s="59"/>
      <c r="Q44" s="59"/>
      <c r="R44" s="60"/>
      <c r="S44" s="61"/>
      <c r="T44" s="59"/>
      <c r="U44" s="59"/>
      <c r="V44" s="59"/>
      <c r="W44" s="62"/>
      <c r="X44" s="63"/>
      <c r="Y44" s="59"/>
      <c r="Z44" s="59"/>
      <c r="AA44" s="59"/>
      <c r="AB44" s="60"/>
      <c r="AC44" s="43"/>
      <c r="AD44" s="68" t="str">
        <f t="shared" si="15"/>
        <v>0</v>
      </c>
      <c r="AE44" s="69" t="b">
        <f t="shared" si="16"/>
        <v>0</v>
      </c>
      <c r="AF44" s="69">
        <f t="shared" si="17"/>
        <v>0</v>
      </c>
      <c r="AG44" s="69" t="str">
        <f t="shared" si="18"/>
        <v>0</v>
      </c>
      <c r="AH44" s="69" t="b">
        <f t="shared" si="19"/>
        <v>0</v>
      </c>
      <c r="AI44" s="69" t="b">
        <f t="shared" si="20"/>
        <v>0</v>
      </c>
      <c r="AJ44" s="69">
        <f t="shared" si="21"/>
        <v>0</v>
      </c>
      <c r="AK44" s="69" t="str">
        <f t="shared" si="22"/>
        <v>0</v>
      </c>
      <c r="AL44" s="69" t="b">
        <f t="shared" si="23"/>
        <v>0</v>
      </c>
      <c r="AM44" s="69" t="b">
        <f t="shared" si="24"/>
        <v>0</v>
      </c>
      <c r="AN44" s="69">
        <f t="shared" si="25"/>
        <v>0</v>
      </c>
      <c r="AO44" s="69" t="str">
        <f t="shared" si="26"/>
        <v>0</v>
      </c>
      <c r="AP44" s="69">
        <f t="shared" si="27"/>
        <v>0</v>
      </c>
      <c r="AQ44" s="70" t="str">
        <f t="shared" si="28"/>
        <v>0</v>
      </c>
    </row>
    <row r="45" spans="1:43" s="10" customFormat="1" ht="18" customHeight="1">
      <c r="A45" s="85" t="s">
        <v>74</v>
      </c>
      <c r="B45" s="149"/>
      <c r="C45" s="12"/>
      <c r="D45" s="58"/>
      <c r="E45" s="59"/>
      <c r="F45" s="59"/>
      <c r="G45" s="59"/>
      <c r="H45" s="60"/>
      <c r="I45" s="61"/>
      <c r="J45" s="59"/>
      <c r="K45" s="59"/>
      <c r="L45" s="59"/>
      <c r="M45" s="62"/>
      <c r="N45" s="63"/>
      <c r="O45" s="59"/>
      <c r="P45" s="59"/>
      <c r="Q45" s="59"/>
      <c r="R45" s="60"/>
      <c r="S45" s="61"/>
      <c r="T45" s="59"/>
      <c r="U45" s="59"/>
      <c r="V45" s="59"/>
      <c r="W45" s="62"/>
      <c r="X45" s="63"/>
      <c r="Y45" s="59"/>
      <c r="Z45" s="59"/>
      <c r="AA45" s="59"/>
      <c r="AB45" s="60"/>
      <c r="AC45" s="43"/>
      <c r="AD45" s="71" t="str">
        <f t="shared" si="15"/>
        <v>0</v>
      </c>
      <c r="AE45" s="72" t="b">
        <f t="shared" si="16"/>
        <v>0</v>
      </c>
      <c r="AF45" s="69">
        <f t="shared" si="17"/>
        <v>0</v>
      </c>
      <c r="AG45" s="72" t="str">
        <f t="shared" si="18"/>
        <v>0</v>
      </c>
      <c r="AH45" s="72" t="b">
        <f t="shared" si="19"/>
        <v>0</v>
      </c>
      <c r="AI45" s="72" t="b">
        <f t="shared" si="20"/>
        <v>0</v>
      </c>
      <c r="AJ45" s="69">
        <f t="shared" si="21"/>
        <v>0</v>
      </c>
      <c r="AK45" s="72" t="str">
        <f t="shared" si="22"/>
        <v>0</v>
      </c>
      <c r="AL45" s="72" t="b">
        <f t="shared" si="23"/>
        <v>0</v>
      </c>
      <c r="AM45" s="72" t="b">
        <f t="shared" si="24"/>
        <v>0</v>
      </c>
      <c r="AN45" s="69">
        <f t="shared" si="25"/>
        <v>0</v>
      </c>
      <c r="AO45" s="72" t="str">
        <f t="shared" si="26"/>
        <v>0</v>
      </c>
      <c r="AP45" s="69">
        <f t="shared" si="27"/>
        <v>0</v>
      </c>
      <c r="AQ45" s="73" t="str">
        <f t="shared" si="28"/>
        <v>0</v>
      </c>
    </row>
    <row r="46" spans="1:43" s="10" customFormat="1" ht="18" customHeight="1">
      <c r="A46" s="122" t="s">
        <v>75</v>
      </c>
      <c r="B46" s="149"/>
      <c r="C46" s="12"/>
      <c r="D46" s="31"/>
      <c r="E46" s="32"/>
      <c r="F46" s="32"/>
      <c r="G46" s="32"/>
      <c r="H46" s="33"/>
      <c r="I46" s="34"/>
      <c r="J46" s="32"/>
      <c r="K46" s="32"/>
      <c r="L46" s="32"/>
      <c r="M46" s="35"/>
      <c r="N46" s="63"/>
      <c r="O46" s="59"/>
      <c r="P46" s="59"/>
      <c r="Q46" s="59"/>
      <c r="R46" s="60"/>
      <c r="S46" s="61"/>
      <c r="T46" s="59"/>
      <c r="U46" s="59"/>
      <c r="V46" s="59"/>
      <c r="W46" s="62"/>
      <c r="X46" s="63"/>
      <c r="Y46" s="59"/>
      <c r="Z46" s="59"/>
      <c r="AA46" s="59"/>
      <c r="AB46" s="60"/>
      <c r="AC46" s="43"/>
      <c r="AD46" s="71" t="str">
        <f t="shared" si="15"/>
        <v>0</v>
      </c>
      <c r="AE46" s="72" t="b">
        <f t="shared" si="16"/>
        <v>0</v>
      </c>
      <c r="AF46" s="69">
        <f t="shared" si="17"/>
        <v>0</v>
      </c>
      <c r="AG46" s="72" t="str">
        <f t="shared" si="18"/>
        <v>0</v>
      </c>
      <c r="AH46" s="72" t="b">
        <f t="shared" si="19"/>
        <v>0</v>
      </c>
      <c r="AI46" s="72" t="b">
        <f t="shared" si="20"/>
        <v>0</v>
      </c>
      <c r="AJ46" s="69">
        <f t="shared" si="21"/>
        <v>0</v>
      </c>
      <c r="AK46" s="72" t="str">
        <f t="shared" si="22"/>
        <v>0</v>
      </c>
      <c r="AL46" s="72" t="b">
        <f t="shared" si="23"/>
        <v>0</v>
      </c>
      <c r="AM46" s="72" t="b">
        <f t="shared" si="24"/>
        <v>0</v>
      </c>
      <c r="AN46" s="69">
        <f t="shared" si="25"/>
        <v>0</v>
      </c>
      <c r="AO46" s="72" t="str">
        <f t="shared" si="26"/>
        <v>0</v>
      </c>
      <c r="AP46" s="69">
        <f t="shared" si="27"/>
        <v>0</v>
      </c>
      <c r="AQ46" s="73" t="str">
        <f t="shared" si="28"/>
        <v>0</v>
      </c>
    </row>
    <row r="47" spans="1:43" s="10" customFormat="1" ht="18" customHeight="1">
      <c r="A47" s="123" t="s">
        <v>76</v>
      </c>
      <c r="B47" s="149"/>
      <c r="C47" s="12"/>
      <c r="D47" s="31"/>
      <c r="E47" s="32"/>
      <c r="F47" s="32"/>
      <c r="G47" s="32"/>
      <c r="H47" s="33"/>
      <c r="I47" s="34"/>
      <c r="J47" s="32"/>
      <c r="K47" s="32"/>
      <c r="L47" s="32"/>
      <c r="M47" s="35"/>
      <c r="N47" s="36"/>
      <c r="O47" s="32"/>
      <c r="P47" s="32"/>
      <c r="Q47" s="32"/>
      <c r="R47" s="33"/>
      <c r="S47" s="34"/>
      <c r="T47" s="32"/>
      <c r="U47" s="32"/>
      <c r="V47" s="32"/>
      <c r="W47" s="35"/>
      <c r="X47" s="36"/>
      <c r="Y47" s="32"/>
      <c r="Z47" s="32"/>
      <c r="AA47" s="32"/>
      <c r="AB47" s="33"/>
      <c r="AC47" s="43"/>
      <c r="AD47" s="71" t="str">
        <f t="shared" si="15"/>
        <v>0</v>
      </c>
      <c r="AE47" s="72" t="b">
        <f t="shared" si="16"/>
        <v>0</v>
      </c>
      <c r="AF47" s="69">
        <f t="shared" si="17"/>
        <v>0</v>
      </c>
      <c r="AG47" s="72" t="str">
        <f t="shared" si="18"/>
        <v>0</v>
      </c>
      <c r="AH47" s="72" t="b">
        <f t="shared" si="19"/>
        <v>0</v>
      </c>
      <c r="AI47" s="72" t="b">
        <f t="shared" si="20"/>
        <v>0</v>
      </c>
      <c r="AJ47" s="69">
        <f t="shared" si="21"/>
        <v>0</v>
      </c>
      <c r="AK47" s="72" t="str">
        <f t="shared" si="22"/>
        <v>0</v>
      </c>
      <c r="AL47" s="72" t="b">
        <f t="shared" si="23"/>
        <v>0</v>
      </c>
      <c r="AM47" s="72" t="b">
        <f t="shared" si="24"/>
        <v>0</v>
      </c>
      <c r="AN47" s="69">
        <f t="shared" si="25"/>
        <v>0</v>
      </c>
      <c r="AO47" s="72" t="str">
        <f t="shared" si="26"/>
        <v>0</v>
      </c>
      <c r="AP47" s="69">
        <f t="shared" si="27"/>
        <v>0</v>
      </c>
      <c r="AQ47" s="73" t="str">
        <f t="shared" si="28"/>
        <v>0</v>
      </c>
    </row>
    <row r="48" spans="1:43" s="10" customFormat="1" ht="18" customHeight="1" thickBot="1">
      <c r="A48" s="124" t="s">
        <v>77</v>
      </c>
      <c r="B48" s="150"/>
      <c r="C48" s="19"/>
      <c r="D48" s="37"/>
      <c r="E48" s="38"/>
      <c r="F48" s="38"/>
      <c r="G48" s="38"/>
      <c r="H48" s="39"/>
      <c r="I48" s="44"/>
      <c r="J48" s="38"/>
      <c r="K48" s="38"/>
      <c r="L48" s="38"/>
      <c r="M48" s="45"/>
      <c r="N48" s="40"/>
      <c r="O48" s="38"/>
      <c r="P48" s="38"/>
      <c r="Q48" s="38"/>
      <c r="R48" s="39"/>
      <c r="S48" s="44"/>
      <c r="T48" s="38"/>
      <c r="U48" s="38"/>
      <c r="V48" s="38"/>
      <c r="W48" s="45"/>
      <c r="X48" s="40"/>
      <c r="Y48" s="38"/>
      <c r="Z48" s="38"/>
      <c r="AA48" s="38"/>
      <c r="AB48" s="39"/>
      <c r="AC48" s="43"/>
      <c r="AD48" s="74" t="str">
        <f t="shared" si="15"/>
        <v>0</v>
      </c>
      <c r="AE48" s="75" t="b">
        <f t="shared" si="16"/>
        <v>0</v>
      </c>
      <c r="AF48" s="69">
        <f t="shared" si="17"/>
        <v>0</v>
      </c>
      <c r="AG48" s="75" t="str">
        <f t="shared" si="18"/>
        <v>0</v>
      </c>
      <c r="AH48" s="75" t="b">
        <f t="shared" si="19"/>
        <v>0</v>
      </c>
      <c r="AI48" s="75" t="b">
        <f t="shared" si="20"/>
        <v>0</v>
      </c>
      <c r="AJ48" s="69">
        <f t="shared" si="21"/>
        <v>0</v>
      </c>
      <c r="AK48" s="75" t="str">
        <f t="shared" si="22"/>
        <v>0</v>
      </c>
      <c r="AL48" s="75" t="b">
        <f t="shared" si="23"/>
        <v>0</v>
      </c>
      <c r="AM48" s="75" t="b">
        <f t="shared" si="24"/>
        <v>0</v>
      </c>
      <c r="AN48" s="69">
        <f t="shared" si="25"/>
        <v>0</v>
      </c>
      <c r="AO48" s="75" t="str">
        <f t="shared" si="26"/>
        <v>0</v>
      </c>
      <c r="AP48" s="69">
        <f t="shared" si="27"/>
        <v>0</v>
      </c>
      <c r="AQ48" s="76" t="str">
        <f t="shared" si="28"/>
        <v>0</v>
      </c>
    </row>
    <row r="49" spans="1:43" s="10" customFormat="1" ht="18" customHeight="1">
      <c r="A49" s="121" t="s">
        <v>78</v>
      </c>
      <c r="B49" s="148"/>
      <c r="C49" s="3"/>
      <c r="D49" s="58"/>
      <c r="E49" s="59"/>
      <c r="F49" s="59"/>
      <c r="G49" s="59"/>
      <c r="H49" s="60"/>
      <c r="I49" s="61"/>
      <c r="J49" s="59"/>
      <c r="K49" s="59"/>
      <c r="L49" s="59"/>
      <c r="M49" s="62"/>
      <c r="N49" s="63"/>
      <c r="O49" s="59"/>
      <c r="P49" s="59"/>
      <c r="Q49" s="59"/>
      <c r="R49" s="60"/>
      <c r="S49" s="61"/>
      <c r="T49" s="59"/>
      <c r="U49" s="59"/>
      <c r="V49" s="59"/>
      <c r="W49" s="62"/>
      <c r="X49" s="63"/>
      <c r="Y49" s="59"/>
      <c r="Z49" s="59"/>
      <c r="AA49" s="59"/>
      <c r="AB49" s="60"/>
      <c r="AC49" s="43"/>
      <c r="AD49" s="68" t="str">
        <f t="shared" si="15"/>
        <v>0</v>
      </c>
      <c r="AE49" s="69" t="b">
        <f t="shared" si="16"/>
        <v>0</v>
      </c>
      <c r="AF49" s="69">
        <f t="shared" si="17"/>
        <v>0</v>
      </c>
      <c r="AG49" s="69" t="str">
        <f t="shared" si="18"/>
        <v>0</v>
      </c>
      <c r="AH49" s="69" t="b">
        <f t="shared" si="19"/>
        <v>0</v>
      </c>
      <c r="AI49" s="69" t="b">
        <f t="shared" si="20"/>
        <v>0</v>
      </c>
      <c r="AJ49" s="69">
        <f t="shared" si="21"/>
        <v>0</v>
      </c>
      <c r="AK49" s="69" t="str">
        <f t="shared" si="22"/>
        <v>0</v>
      </c>
      <c r="AL49" s="69" t="b">
        <f t="shared" si="23"/>
        <v>0</v>
      </c>
      <c r="AM49" s="69" t="b">
        <f t="shared" si="24"/>
        <v>0</v>
      </c>
      <c r="AN49" s="69">
        <f t="shared" si="25"/>
        <v>0</v>
      </c>
      <c r="AO49" s="69" t="str">
        <f t="shared" si="26"/>
        <v>0</v>
      </c>
      <c r="AP49" s="69">
        <f t="shared" si="27"/>
        <v>0</v>
      </c>
      <c r="AQ49" s="70" t="str">
        <f t="shared" si="28"/>
        <v>0</v>
      </c>
    </row>
    <row r="50" spans="1:43" s="10" customFormat="1" ht="18" customHeight="1">
      <c r="A50" s="85" t="s">
        <v>79</v>
      </c>
      <c r="B50" s="149"/>
      <c r="C50" s="12"/>
      <c r="D50" s="58"/>
      <c r="E50" s="59"/>
      <c r="F50" s="59"/>
      <c r="G50" s="59"/>
      <c r="H50" s="60"/>
      <c r="I50" s="61"/>
      <c r="J50" s="59"/>
      <c r="K50" s="59"/>
      <c r="L50" s="59"/>
      <c r="M50" s="62"/>
      <c r="N50" s="63"/>
      <c r="O50" s="59"/>
      <c r="P50" s="59"/>
      <c r="Q50" s="59"/>
      <c r="R50" s="60"/>
      <c r="S50" s="61"/>
      <c r="T50" s="59"/>
      <c r="U50" s="59"/>
      <c r="V50" s="59"/>
      <c r="W50" s="62"/>
      <c r="X50" s="63"/>
      <c r="Y50" s="59"/>
      <c r="Z50" s="59"/>
      <c r="AA50" s="59"/>
      <c r="AB50" s="60"/>
      <c r="AC50" s="43"/>
      <c r="AD50" s="71" t="str">
        <f t="shared" si="15"/>
        <v>0</v>
      </c>
      <c r="AE50" s="72" t="b">
        <f t="shared" si="16"/>
        <v>0</v>
      </c>
      <c r="AF50" s="69">
        <f t="shared" si="17"/>
        <v>0</v>
      </c>
      <c r="AG50" s="72" t="str">
        <f t="shared" si="18"/>
        <v>0</v>
      </c>
      <c r="AH50" s="72" t="b">
        <f t="shared" si="19"/>
        <v>0</v>
      </c>
      <c r="AI50" s="72" t="b">
        <f t="shared" si="20"/>
        <v>0</v>
      </c>
      <c r="AJ50" s="69">
        <f t="shared" si="21"/>
        <v>0</v>
      </c>
      <c r="AK50" s="72" t="str">
        <f t="shared" si="22"/>
        <v>0</v>
      </c>
      <c r="AL50" s="72" t="b">
        <f t="shared" si="23"/>
        <v>0</v>
      </c>
      <c r="AM50" s="72" t="b">
        <f t="shared" si="24"/>
        <v>0</v>
      </c>
      <c r="AN50" s="69">
        <f t="shared" si="25"/>
        <v>0</v>
      </c>
      <c r="AO50" s="72" t="str">
        <f t="shared" si="26"/>
        <v>0</v>
      </c>
      <c r="AP50" s="69">
        <f t="shared" si="27"/>
        <v>0</v>
      </c>
      <c r="AQ50" s="73" t="str">
        <f t="shared" si="28"/>
        <v>0</v>
      </c>
    </row>
    <row r="51" spans="1:43" s="10" customFormat="1" ht="18" customHeight="1">
      <c r="A51" s="122" t="s">
        <v>80</v>
      </c>
      <c r="B51" s="149"/>
      <c r="C51" s="12"/>
      <c r="D51" s="31"/>
      <c r="E51" s="32"/>
      <c r="F51" s="32"/>
      <c r="G51" s="32"/>
      <c r="H51" s="33"/>
      <c r="I51" s="34"/>
      <c r="J51" s="32"/>
      <c r="K51" s="32"/>
      <c r="L51" s="32"/>
      <c r="M51" s="35"/>
      <c r="N51" s="63"/>
      <c r="O51" s="59"/>
      <c r="P51" s="59"/>
      <c r="Q51" s="59"/>
      <c r="R51" s="60"/>
      <c r="S51" s="61"/>
      <c r="T51" s="59"/>
      <c r="U51" s="59"/>
      <c r="V51" s="59"/>
      <c r="W51" s="62"/>
      <c r="X51" s="63"/>
      <c r="Y51" s="59"/>
      <c r="Z51" s="59"/>
      <c r="AA51" s="59"/>
      <c r="AB51" s="60"/>
      <c r="AC51" s="43">
        <f t="shared" si="10"/>
        <v>0</v>
      </c>
      <c r="AD51" s="71" t="str">
        <f t="shared" si="15"/>
        <v>0</v>
      </c>
      <c r="AE51" s="72" t="b">
        <f t="shared" si="16"/>
        <v>0</v>
      </c>
      <c r="AF51" s="69">
        <f t="shared" si="17"/>
        <v>0</v>
      </c>
      <c r="AG51" s="72" t="str">
        <f t="shared" si="18"/>
        <v>0</v>
      </c>
      <c r="AH51" s="72" t="b">
        <f t="shared" si="19"/>
        <v>0</v>
      </c>
      <c r="AI51" s="72" t="b">
        <f t="shared" si="20"/>
        <v>0</v>
      </c>
      <c r="AJ51" s="69">
        <f t="shared" si="21"/>
        <v>0</v>
      </c>
      <c r="AK51" s="72" t="str">
        <f t="shared" si="22"/>
        <v>0</v>
      </c>
      <c r="AL51" s="72" t="b">
        <f t="shared" si="23"/>
        <v>0</v>
      </c>
      <c r="AM51" s="72" t="b">
        <f t="shared" si="24"/>
        <v>0</v>
      </c>
      <c r="AN51" s="69">
        <f t="shared" si="25"/>
        <v>0</v>
      </c>
      <c r="AO51" s="72" t="str">
        <f t="shared" si="26"/>
        <v>0</v>
      </c>
      <c r="AP51" s="69">
        <f t="shared" si="27"/>
        <v>0</v>
      </c>
      <c r="AQ51" s="73" t="str">
        <f t="shared" si="28"/>
        <v>0</v>
      </c>
    </row>
    <row r="52" spans="1:43" s="10" customFormat="1" ht="18" customHeight="1">
      <c r="A52" s="123" t="s">
        <v>81</v>
      </c>
      <c r="B52" s="149"/>
      <c r="C52" s="12"/>
      <c r="D52" s="31"/>
      <c r="E52" s="32"/>
      <c r="F52" s="32"/>
      <c r="G52" s="32"/>
      <c r="H52" s="33"/>
      <c r="I52" s="34"/>
      <c r="J52" s="32"/>
      <c r="K52" s="32"/>
      <c r="L52" s="32"/>
      <c r="M52" s="35"/>
      <c r="N52" s="36"/>
      <c r="O52" s="32"/>
      <c r="P52" s="32"/>
      <c r="Q52" s="32"/>
      <c r="R52" s="33"/>
      <c r="S52" s="34"/>
      <c r="T52" s="32"/>
      <c r="U52" s="32"/>
      <c r="V52" s="32"/>
      <c r="W52" s="35"/>
      <c r="X52" s="36"/>
      <c r="Y52" s="32"/>
      <c r="Z52" s="32"/>
      <c r="AA52" s="32"/>
      <c r="AB52" s="33"/>
      <c r="AC52" s="43">
        <f t="shared" si="10"/>
        <v>0</v>
      </c>
      <c r="AD52" s="71" t="str">
        <f t="shared" si="15"/>
        <v>0</v>
      </c>
      <c r="AE52" s="72" t="b">
        <f t="shared" si="16"/>
        <v>0</v>
      </c>
      <c r="AF52" s="69">
        <f t="shared" si="17"/>
        <v>0</v>
      </c>
      <c r="AG52" s="72" t="str">
        <f t="shared" si="18"/>
        <v>0</v>
      </c>
      <c r="AH52" s="72" t="b">
        <f t="shared" si="19"/>
        <v>0</v>
      </c>
      <c r="AI52" s="72" t="b">
        <f t="shared" si="20"/>
        <v>0</v>
      </c>
      <c r="AJ52" s="69">
        <f t="shared" si="21"/>
        <v>0</v>
      </c>
      <c r="AK52" s="72" t="str">
        <f t="shared" si="22"/>
        <v>0</v>
      </c>
      <c r="AL52" s="72" t="b">
        <f t="shared" si="23"/>
        <v>0</v>
      </c>
      <c r="AM52" s="72" t="b">
        <f t="shared" si="24"/>
        <v>0</v>
      </c>
      <c r="AN52" s="69">
        <f t="shared" si="25"/>
        <v>0</v>
      </c>
      <c r="AO52" s="72" t="str">
        <f t="shared" si="26"/>
        <v>0</v>
      </c>
      <c r="AP52" s="69">
        <f t="shared" si="27"/>
        <v>0</v>
      </c>
      <c r="AQ52" s="73" t="str">
        <f t="shared" si="28"/>
        <v>0</v>
      </c>
    </row>
    <row r="53" spans="1:43" s="10" customFormat="1" ht="18" customHeight="1" thickBot="1">
      <c r="A53" s="124" t="s">
        <v>82</v>
      </c>
      <c r="B53" s="150"/>
      <c r="C53" s="19"/>
      <c r="D53" s="37"/>
      <c r="E53" s="38"/>
      <c r="F53" s="38"/>
      <c r="G53" s="38"/>
      <c r="H53" s="39"/>
      <c r="I53" s="44"/>
      <c r="J53" s="38"/>
      <c r="K53" s="38"/>
      <c r="L53" s="38"/>
      <c r="M53" s="45"/>
      <c r="N53" s="40"/>
      <c r="O53" s="38"/>
      <c r="P53" s="38"/>
      <c r="Q53" s="38"/>
      <c r="R53" s="39"/>
      <c r="S53" s="44"/>
      <c r="T53" s="38"/>
      <c r="U53" s="38"/>
      <c r="V53" s="38"/>
      <c r="W53" s="45"/>
      <c r="X53" s="40"/>
      <c r="Y53" s="38"/>
      <c r="Z53" s="38"/>
      <c r="AA53" s="38"/>
      <c r="AB53" s="39"/>
      <c r="AC53" s="43">
        <f t="shared" si="10"/>
        <v>0</v>
      </c>
      <c r="AD53" s="74" t="str">
        <f t="shared" si="15"/>
        <v>0</v>
      </c>
      <c r="AE53" s="75" t="b">
        <f t="shared" si="16"/>
        <v>0</v>
      </c>
      <c r="AF53" s="69">
        <f t="shared" si="17"/>
        <v>0</v>
      </c>
      <c r="AG53" s="75" t="str">
        <f t="shared" si="18"/>
        <v>0</v>
      </c>
      <c r="AH53" s="75" t="b">
        <f t="shared" si="19"/>
        <v>0</v>
      </c>
      <c r="AI53" s="75" t="b">
        <f t="shared" si="20"/>
        <v>0</v>
      </c>
      <c r="AJ53" s="69">
        <f t="shared" si="21"/>
        <v>0</v>
      </c>
      <c r="AK53" s="75" t="str">
        <f t="shared" si="22"/>
        <v>0</v>
      </c>
      <c r="AL53" s="75" t="b">
        <f t="shared" si="23"/>
        <v>0</v>
      </c>
      <c r="AM53" s="75" t="b">
        <f t="shared" si="24"/>
        <v>0</v>
      </c>
      <c r="AN53" s="69">
        <f t="shared" si="25"/>
        <v>0</v>
      </c>
      <c r="AO53" s="75" t="str">
        <f t="shared" si="26"/>
        <v>0</v>
      </c>
      <c r="AP53" s="69">
        <f t="shared" si="27"/>
        <v>0</v>
      </c>
      <c r="AQ53" s="76" t="str">
        <f t="shared" si="28"/>
        <v>0</v>
      </c>
    </row>
    <row r="54" spans="1:43" s="10" customFormat="1" ht="18" customHeight="1" thickBot="1">
      <c r="A54" s="102"/>
      <c r="B54" s="173"/>
      <c r="C54" s="19"/>
      <c r="D54" s="52"/>
      <c r="E54" s="53"/>
      <c r="F54" s="53"/>
      <c r="G54" s="53"/>
      <c r="H54" s="54"/>
      <c r="I54" s="55"/>
      <c r="J54" s="53"/>
      <c r="K54" s="53"/>
      <c r="L54" s="53"/>
      <c r="M54" s="56"/>
      <c r="N54" s="57"/>
      <c r="O54" s="53"/>
      <c r="P54" s="53"/>
      <c r="Q54" s="53"/>
      <c r="R54" s="54"/>
      <c r="S54" s="55"/>
      <c r="T54" s="53"/>
      <c r="U54" s="53"/>
      <c r="V54" s="53"/>
      <c r="W54" s="56"/>
      <c r="X54" s="57"/>
      <c r="Y54" s="53"/>
      <c r="Z54" s="53"/>
      <c r="AA54" s="53"/>
      <c r="AB54" s="54"/>
      <c r="AC54" s="43"/>
      <c r="AD54" s="174"/>
      <c r="AE54" s="175"/>
      <c r="AF54" s="176"/>
      <c r="AG54" s="175"/>
      <c r="AH54" s="175"/>
      <c r="AI54" s="175"/>
      <c r="AJ54" s="176"/>
      <c r="AK54" s="175"/>
      <c r="AL54" s="175"/>
      <c r="AM54" s="175"/>
      <c r="AN54" s="176"/>
      <c r="AO54" s="175"/>
      <c r="AP54" s="176"/>
      <c r="AQ54" s="177"/>
    </row>
    <row r="55" spans="1:43" s="10" customFormat="1" ht="18" customHeight="1">
      <c r="A55" s="153"/>
      <c r="B55" s="154"/>
      <c r="C55" s="136"/>
      <c r="D55" s="178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43"/>
      <c r="AD55" s="179"/>
      <c r="AE55" s="179"/>
      <c r="AF55" s="43"/>
      <c r="AG55" s="179"/>
      <c r="AH55" s="179"/>
      <c r="AI55" s="179"/>
      <c r="AJ55" s="43"/>
      <c r="AK55" s="179"/>
      <c r="AL55" s="179"/>
      <c r="AM55" s="179"/>
      <c r="AN55" s="43"/>
      <c r="AO55" s="179"/>
      <c r="AP55" s="43"/>
      <c r="AQ55" s="179"/>
    </row>
    <row r="56" spans="1:43" ht="22.5">
      <c r="A56" s="180"/>
      <c r="B56" s="156"/>
      <c r="C56" s="145"/>
      <c r="D56" s="181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ht="22.5">
      <c r="A57" s="155"/>
      <c r="B57" s="156"/>
      <c r="C57" s="145"/>
      <c r="D57" s="181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ht="22.5">
      <c r="A58" s="180"/>
      <c r="B58" s="156"/>
      <c r="C58" s="145"/>
      <c r="D58" s="181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ht="22.5">
      <c r="A59" s="155"/>
      <c r="B59" s="156"/>
      <c r="C59" s="145"/>
      <c r="D59" s="18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ht="22.5">
      <c r="A60" s="180"/>
      <c r="B60" s="156"/>
      <c r="C60" s="145"/>
      <c r="D60" s="181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2:7" ht="26.25">
      <c r="B61" s="225"/>
      <c r="C61" s="225"/>
      <c r="D61" s="225"/>
      <c r="E61" s="225"/>
      <c r="F61" s="225"/>
      <c r="G61" s="225"/>
    </row>
  </sheetData>
  <sheetProtection/>
  <mergeCells count="10">
    <mergeCell ref="B61:G61"/>
    <mergeCell ref="A2:C2"/>
    <mergeCell ref="A1:C1"/>
    <mergeCell ref="D1:AB1"/>
    <mergeCell ref="D2:AB2"/>
    <mergeCell ref="AQ1:AQ3"/>
    <mergeCell ref="AD1:AD3"/>
    <mergeCell ref="AG1:AG3"/>
    <mergeCell ref="AK1:AK3"/>
    <mergeCell ref="AO1:AO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A2" sqref="A2:D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0" style="1" hidden="1" customWidth="1"/>
    <col min="4" max="4" width="9.140625" style="1" customWidth="1"/>
    <col min="5" max="5" width="4.421875" style="1" hidden="1" customWidth="1"/>
    <col min="6" max="6" width="13.57421875" style="1" customWidth="1"/>
    <col min="7" max="7" width="4.421875" style="1" hidden="1" customWidth="1"/>
    <col min="8" max="8" width="14.57421875" style="1" customWidth="1"/>
    <col min="9" max="9" width="4.421875" style="1" hidden="1" customWidth="1"/>
    <col min="10" max="10" width="13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6" width="4.00390625" style="1" hidden="1" customWidth="1"/>
    <col min="17" max="17" width="14.28125" style="1" customWidth="1"/>
    <col min="18" max="16384" width="9.140625" style="1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16"/>
      <c r="F1" s="261" t="s">
        <v>35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2.5" customHeight="1" thickBot="1">
      <c r="A2" s="262" t="str">
        <f>input1!A2</f>
        <v>ครูที่ปรึกษา </v>
      </c>
      <c r="B2" s="262"/>
      <c r="C2" s="262"/>
      <c r="D2" s="262"/>
      <c r="E2" s="216"/>
      <c r="F2" s="194" t="s">
        <v>29</v>
      </c>
      <c r="G2" s="194"/>
      <c r="H2" s="194" t="s">
        <v>30</v>
      </c>
      <c r="I2" s="194"/>
      <c r="J2" s="194" t="s">
        <v>31</v>
      </c>
      <c r="K2" s="194"/>
      <c r="L2" s="194" t="s">
        <v>32</v>
      </c>
      <c r="M2" s="194"/>
      <c r="N2" s="194" t="s">
        <v>33</v>
      </c>
      <c r="O2" s="194"/>
      <c r="P2" s="194"/>
      <c r="Q2" s="194" t="s">
        <v>34</v>
      </c>
    </row>
    <row r="3" spans="1:17" ht="22.5" thickBot="1">
      <c r="A3" s="210" t="s">
        <v>19</v>
      </c>
      <c r="B3" s="211" t="s">
        <v>20</v>
      </c>
      <c r="C3" s="211" t="s">
        <v>21</v>
      </c>
      <c r="D3" s="211" t="s">
        <v>21</v>
      </c>
      <c r="E3" s="217"/>
      <c r="F3" s="211" t="s">
        <v>28</v>
      </c>
      <c r="G3" s="212" t="s">
        <v>27</v>
      </c>
      <c r="H3" s="211" t="s">
        <v>28</v>
      </c>
      <c r="I3" s="212" t="s">
        <v>27</v>
      </c>
      <c r="J3" s="211" t="s">
        <v>28</v>
      </c>
      <c r="K3" s="212" t="s">
        <v>27</v>
      </c>
      <c r="L3" s="211" t="s">
        <v>28</v>
      </c>
      <c r="M3" s="212" t="s">
        <v>27</v>
      </c>
      <c r="N3" s="211" t="s">
        <v>28</v>
      </c>
      <c r="O3" s="212"/>
      <c r="P3" s="212" t="s">
        <v>27</v>
      </c>
      <c r="Q3" s="211" t="s">
        <v>28</v>
      </c>
    </row>
    <row r="4" spans="1:17" s="10" customFormat="1" ht="18" customHeight="1">
      <c r="A4" s="205" t="s">
        <v>46</v>
      </c>
      <c r="B4" s="213">
        <f>input1!B4</f>
        <v>0</v>
      </c>
      <c r="C4" s="207">
        <f>input1!C4</f>
        <v>0</v>
      </c>
      <c r="D4" s="214" t="str">
        <f>IF(C4=1,"ชาย",IF(C4=2,"หญิง","-"))</f>
        <v>-</v>
      </c>
      <c r="E4" s="214">
        <f>(equal1!E4+equal2!E4+equal3!E4)/3</f>
        <v>0</v>
      </c>
      <c r="F4" s="208" t="str">
        <f>IF(E4&gt;10,"เสี่ยง/มีปัญหา","ปกติ")</f>
        <v>ปกติ</v>
      </c>
      <c r="G4" s="208">
        <f>(equal1!G4+equal2!G4+equal3!G4)/3</f>
        <v>0</v>
      </c>
      <c r="H4" s="208" t="str">
        <f>IF(G4&gt;9,"เสี่ยง/มีปัญหา","ปกติ")</f>
        <v>ปกติ</v>
      </c>
      <c r="I4" s="208">
        <f>(equal1!I4+equal2!I4+equal3!I4)/3</f>
        <v>0</v>
      </c>
      <c r="J4" s="208" t="str">
        <f>IF(I4&gt;10,"เสี่ยง/มีปัญหา","ปกติ")</f>
        <v>ปกติ</v>
      </c>
      <c r="K4" s="208">
        <f>(equal1!K4+equal2!K4+equal3!K4)/3</f>
        <v>0</v>
      </c>
      <c r="L4" s="208" t="str">
        <f>IF(K4&gt;9,"เสี่ยง/มีปัญหา","ปกติ")</f>
        <v>ปกติ</v>
      </c>
      <c r="M4" s="208">
        <f>(equal1!M4+equal2!M4+equal3!M4)/3</f>
        <v>0</v>
      </c>
      <c r="N4" s="208" t="str">
        <f>IF(M4&gt;10,"มีจุดแข็ง","ไม่มีจุดแข็ง")</f>
        <v>ไม่มีจุดแข็ง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10" customFormat="1" ht="18" customHeight="1">
      <c r="A5" s="100" t="s">
        <v>47</v>
      </c>
      <c r="B5" s="11">
        <f>input1!B5</f>
        <v>0</v>
      </c>
      <c r="C5" s="169">
        <f>input1!C5</f>
        <v>0</v>
      </c>
      <c r="D5" s="66" t="str">
        <f aca="true" t="shared" si="0" ref="D5:D38">IF(C5=1,"ชาย",IF(C5=2,"หญิง","-"))</f>
        <v>-</v>
      </c>
      <c r="E5" s="66" t="str">
        <f>input1!AD5</f>
        <v>0</v>
      </c>
      <c r="F5" s="134" t="str">
        <f aca="true" t="shared" si="1" ref="F5:F38">IF(E5&gt;10,"เสี่ยง/มีปัญหา","ปกติ")</f>
        <v>เสี่ยง/มีปัญหา</v>
      </c>
      <c r="G5" s="134">
        <f>(equal1!G5+equal2!G5+equal3!G5)/3</f>
        <v>0</v>
      </c>
      <c r="H5" s="134" t="str">
        <f aca="true" t="shared" si="2" ref="H5:H38">IF(G5&gt;9,"เสี่ยง/มีปัญหา","ปกติ")</f>
        <v>ปกติ</v>
      </c>
      <c r="I5" s="134">
        <f>(equal1!I5+equal2!I5+equal3!I5)/3</f>
        <v>0</v>
      </c>
      <c r="J5" s="134" t="str">
        <f aca="true" t="shared" si="3" ref="J5:J38">IF(I5&gt;10,"เสี่ยง/มีปัญหา","ปกติ")</f>
        <v>ปกติ</v>
      </c>
      <c r="K5" s="134">
        <f>(equal1!K5+equal2!K5+equal3!K5)/3</f>
        <v>0</v>
      </c>
      <c r="L5" s="134" t="str">
        <f aca="true" t="shared" si="4" ref="L5:L38">IF(K5&gt;9,"เสี่ยง/มีปัญหา","ปกติ")</f>
        <v>ปกติ</v>
      </c>
      <c r="M5" s="134">
        <f>(equal1!M5+equal2!M5+equal3!M5)/3</f>
        <v>0</v>
      </c>
      <c r="N5" s="134" t="str">
        <f aca="true" t="shared" si="5" ref="N5:N38">IF(M5&gt;10,"มีจุดแข็ง","ไม่มีจุดแข็ง")</f>
        <v>ไม่มีจุดแข็ง</v>
      </c>
      <c r="O5" s="134">
        <f aca="true" t="shared" si="6" ref="O5:O38">E5+G5+I5+K5+M5</f>
        <v>0</v>
      </c>
      <c r="P5" s="134" t="str">
        <f aca="true" t="shared" si="7" ref="P5:P38">IF(O5&lt;1,"-",O5)</f>
        <v>-</v>
      </c>
      <c r="Q5" s="134" t="str">
        <f aca="true" t="shared" si="8" ref="Q5:Q38">IF(P5&gt;48,"เสี่ยง/มีปัญหา","ปกติ")</f>
        <v>เสี่ยง/มีปัญหา</v>
      </c>
    </row>
    <row r="6" spans="1:17" s="10" customFormat="1" ht="18" customHeight="1">
      <c r="A6" s="100" t="s">
        <v>48</v>
      </c>
      <c r="B6" s="11">
        <f>input1!B6</f>
        <v>0</v>
      </c>
      <c r="C6" s="169">
        <f>input1!C6</f>
        <v>0</v>
      </c>
      <c r="D6" s="66" t="str">
        <f t="shared" si="0"/>
        <v>-</v>
      </c>
      <c r="E6" s="66" t="str">
        <f>input1!AD6</f>
        <v>0</v>
      </c>
      <c r="F6" s="134" t="str">
        <f t="shared" si="1"/>
        <v>เสี่ยง/มีปัญหา</v>
      </c>
      <c r="G6" s="134">
        <f>(equal1!G6+equal2!G6+equal3!G6)/3</f>
        <v>0</v>
      </c>
      <c r="H6" s="134" t="str">
        <f t="shared" si="2"/>
        <v>ปกติ</v>
      </c>
      <c r="I6" s="134">
        <f>(equal1!I6+equal2!I6+equal3!I6)/3</f>
        <v>0</v>
      </c>
      <c r="J6" s="134" t="str">
        <f t="shared" si="3"/>
        <v>ปกติ</v>
      </c>
      <c r="K6" s="134">
        <f>(equal1!K6+equal2!K6+equal3!K6)/3</f>
        <v>0</v>
      </c>
      <c r="L6" s="134" t="str">
        <f t="shared" si="4"/>
        <v>ปกติ</v>
      </c>
      <c r="M6" s="134">
        <f>(equal1!M6+equal2!M6+equal3!M6)/3</f>
        <v>0</v>
      </c>
      <c r="N6" s="134" t="str">
        <f t="shared" si="5"/>
        <v>ไม่มีจุดแข็ง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10" customFormat="1" ht="18" customHeight="1">
      <c r="A7" s="100" t="s">
        <v>49</v>
      </c>
      <c r="B7" s="11">
        <f>input1!B7</f>
        <v>0</v>
      </c>
      <c r="C7" s="169">
        <f>input1!C7</f>
        <v>0</v>
      </c>
      <c r="D7" s="66" t="str">
        <f t="shared" si="0"/>
        <v>-</v>
      </c>
      <c r="E7" s="66" t="str">
        <f>input1!AD7</f>
        <v>0</v>
      </c>
      <c r="F7" s="134" t="str">
        <f t="shared" si="1"/>
        <v>เสี่ยง/มีปัญหา</v>
      </c>
      <c r="G7" s="134">
        <f>(equal1!G7+equal2!G7+equal3!G7)/3</f>
        <v>0</v>
      </c>
      <c r="H7" s="134" t="str">
        <f t="shared" si="2"/>
        <v>ปกติ</v>
      </c>
      <c r="I7" s="134">
        <f>(equal1!I7+equal2!I7+equal3!I7)/3</f>
        <v>0</v>
      </c>
      <c r="J7" s="134" t="str">
        <f t="shared" si="3"/>
        <v>ปกติ</v>
      </c>
      <c r="K7" s="134">
        <f>(equal1!K7+equal2!K7+equal3!K7)/3</f>
        <v>0</v>
      </c>
      <c r="L7" s="134" t="str">
        <f t="shared" si="4"/>
        <v>ปกติ</v>
      </c>
      <c r="M7" s="134">
        <f>(equal1!M7+equal2!M7+equal3!M7)/3</f>
        <v>0</v>
      </c>
      <c r="N7" s="134" t="str">
        <f t="shared" si="5"/>
        <v>ไม่มีจุดแข็ง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10" customFormat="1" ht="18" customHeight="1" thickBot="1">
      <c r="A8" s="168" t="s">
        <v>50</v>
      </c>
      <c r="B8" s="18">
        <f>input1!B8</f>
        <v>0</v>
      </c>
      <c r="C8" s="167">
        <f>input1!C8</f>
        <v>0</v>
      </c>
      <c r="D8" s="67" t="str">
        <f t="shared" si="0"/>
        <v>-</v>
      </c>
      <c r="E8" s="67" t="str">
        <f>input1!AD8</f>
        <v>0</v>
      </c>
      <c r="F8" s="120" t="str">
        <f t="shared" si="1"/>
        <v>เสี่ยง/มีปัญหา</v>
      </c>
      <c r="G8" s="120">
        <f>(equal1!G8+equal2!G8+equal3!G8)/3</f>
        <v>0</v>
      </c>
      <c r="H8" s="120" t="str">
        <f t="shared" si="2"/>
        <v>ปกติ</v>
      </c>
      <c r="I8" s="120">
        <f>(equal1!I8+equal2!I8+equal3!I8)/3</f>
        <v>0</v>
      </c>
      <c r="J8" s="120" t="str">
        <f t="shared" si="3"/>
        <v>ปกติ</v>
      </c>
      <c r="K8" s="120">
        <f>(equal1!K8+equal2!K8+equal3!K8)/3</f>
        <v>0</v>
      </c>
      <c r="L8" s="120" t="str">
        <f t="shared" si="4"/>
        <v>ปกติ</v>
      </c>
      <c r="M8" s="120">
        <f>(equal1!M8+equal2!M8+equal3!M8)/3</f>
        <v>0</v>
      </c>
      <c r="N8" s="120" t="str">
        <f t="shared" si="5"/>
        <v>ไม่มีจุดแข็ง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10" customFormat="1" ht="18" customHeight="1">
      <c r="A9" s="205" t="s">
        <v>51</v>
      </c>
      <c r="B9" s="213">
        <f>input1!B9</f>
        <v>0</v>
      </c>
      <c r="C9" s="207">
        <f>input1!C9</f>
        <v>0</v>
      </c>
      <c r="D9" s="214" t="str">
        <f t="shared" si="0"/>
        <v>-</v>
      </c>
      <c r="E9" s="214" t="str">
        <f>input1!AD9</f>
        <v>0</v>
      </c>
      <c r="F9" s="208" t="str">
        <f t="shared" si="1"/>
        <v>เสี่ยง/มีปัญหา</v>
      </c>
      <c r="G9" s="208">
        <f>(equal1!G9+equal2!G9+equal3!G9)/3</f>
        <v>0</v>
      </c>
      <c r="H9" s="208" t="str">
        <f t="shared" si="2"/>
        <v>ปกติ</v>
      </c>
      <c r="I9" s="208">
        <f>(equal1!I9+equal2!I9+equal3!I9)/3</f>
        <v>0</v>
      </c>
      <c r="J9" s="208" t="str">
        <f t="shared" si="3"/>
        <v>ปกติ</v>
      </c>
      <c r="K9" s="208">
        <f>(equal1!K9+equal2!K9+equal3!K9)/3</f>
        <v>0</v>
      </c>
      <c r="L9" s="208" t="str">
        <f t="shared" si="4"/>
        <v>ปกติ</v>
      </c>
      <c r="M9" s="208">
        <f>(equal1!M9+equal2!M9+equal3!M9)/3</f>
        <v>0</v>
      </c>
      <c r="N9" s="208" t="str">
        <f t="shared" si="5"/>
        <v>ไม่มีจุดแข็ง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10" customFormat="1" ht="18" customHeight="1">
      <c r="A10" s="100" t="s">
        <v>52</v>
      </c>
      <c r="B10" s="11">
        <f>input1!B10</f>
        <v>0</v>
      </c>
      <c r="C10" s="169">
        <f>input1!C10</f>
        <v>0</v>
      </c>
      <c r="D10" s="66" t="str">
        <f t="shared" si="0"/>
        <v>-</v>
      </c>
      <c r="E10" s="66" t="str">
        <f>input1!AD10</f>
        <v>0</v>
      </c>
      <c r="F10" s="134" t="str">
        <f t="shared" si="1"/>
        <v>เสี่ยง/มีปัญหา</v>
      </c>
      <c r="G10" s="134">
        <f>(equal1!G10+equal2!G10+equal3!G10)/3</f>
        <v>0</v>
      </c>
      <c r="H10" s="134" t="str">
        <f t="shared" si="2"/>
        <v>ปกติ</v>
      </c>
      <c r="I10" s="134">
        <f>(equal1!I10+equal2!I10+equal3!I10)/3</f>
        <v>0</v>
      </c>
      <c r="J10" s="134" t="str">
        <f t="shared" si="3"/>
        <v>ปกติ</v>
      </c>
      <c r="K10" s="134">
        <f>(equal1!K10+equal2!K10+equal3!K10)/3</f>
        <v>0</v>
      </c>
      <c r="L10" s="134" t="str">
        <f t="shared" si="4"/>
        <v>ปกติ</v>
      </c>
      <c r="M10" s="134">
        <f>(equal1!M10+equal2!M10+equal3!M10)/3</f>
        <v>0</v>
      </c>
      <c r="N10" s="134" t="str">
        <f t="shared" si="5"/>
        <v>ไม่มีจุดแข็ง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10" customFormat="1" ht="18" customHeight="1">
      <c r="A11" s="100" t="s">
        <v>53</v>
      </c>
      <c r="B11" s="11">
        <f>input1!B11</f>
        <v>0</v>
      </c>
      <c r="C11" s="169">
        <f>input1!C11</f>
        <v>0</v>
      </c>
      <c r="D11" s="66" t="str">
        <f t="shared" si="0"/>
        <v>-</v>
      </c>
      <c r="E11" s="66" t="str">
        <f>input1!AD11</f>
        <v>0</v>
      </c>
      <c r="F11" s="134" t="str">
        <f t="shared" si="1"/>
        <v>เสี่ยง/มีปัญหา</v>
      </c>
      <c r="G11" s="134">
        <f>(equal1!G11+equal2!G11+equal3!G11)/3</f>
        <v>0</v>
      </c>
      <c r="H11" s="134" t="str">
        <f t="shared" si="2"/>
        <v>ปกติ</v>
      </c>
      <c r="I11" s="134">
        <f>(equal1!I11+equal2!I11+equal3!I11)/3</f>
        <v>0</v>
      </c>
      <c r="J11" s="134" t="str">
        <f t="shared" si="3"/>
        <v>ปกติ</v>
      </c>
      <c r="K11" s="134">
        <f>(equal1!K11+equal2!K11+equal3!K11)/3</f>
        <v>0</v>
      </c>
      <c r="L11" s="134" t="str">
        <f t="shared" si="4"/>
        <v>ปกติ</v>
      </c>
      <c r="M11" s="134">
        <f>(equal1!M11+equal2!M11+equal3!M11)/3</f>
        <v>0</v>
      </c>
      <c r="N11" s="134" t="str">
        <f t="shared" si="5"/>
        <v>ไม่มีจุดแข็ง</v>
      </c>
      <c r="O11" s="134">
        <f t="shared" si="6"/>
        <v>0</v>
      </c>
      <c r="P11" s="134" t="str">
        <f t="shared" si="7"/>
        <v>-</v>
      </c>
      <c r="Q11" s="134" t="str">
        <f t="shared" si="8"/>
        <v>เสี่ยง/มีปัญหา</v>
      </c>
    </row>
    <row r="12" spans="1:17" s="10" customFormat="1" ht="18" customHeight="1">
      <c r="A12" s="100" t="s">
        <v>54</v>
      </c>
      <c r="B12" s="11">
        <f>input1!B12</f>
        <v>0</v>
      </c>
      <c r="C12" s="169">
        <f>input1!C12</f>
        <v>0</v>
      </c>
      <c r="D12" s="66" t="str">
        <f t="shared" si="0"/>
        <v>-</v>
      </c>
      <c r="E12" s="66" t="str">
        <f>input1!AD12</f>
        <v>0</v>
      </c>
      <c r="F12" s="134" t="str">
        <f t="shared" si="1"/>
        <v>เสี่ยง/มีปัญหา</v>
      </c>
      <c r="G12" s="134">
        <f>(equal1!G12+equal2!G12+equal3!G12)/3</f>
        <v>0</v>
      </c>
      <c r="H12" s="134" t="str">
        <f t="shared" si="2"/>
        <v>ปกติ</v>
      </c>
      <c r="I12" s="134">
        <f>(equal1!I12+equal2!I12+equal3!I12)/3</f>
        <v>0</v>
      </c>
      <c r="J12" s="134" t="str">
        <f t="shared" si="3"/>
        <v>ปกติ</v>
      </c>
      <c r="K12" s="134">
        <f>(equal1!K12+equal2!K12+equal3!K12)/3</f>
        <v>0</v>
      </c>
      <c r="L12" s="134" t="str">
        <f t="shared" si="4"/>
        <v>ปกติ</v>
      </c>
      <c r="M12" s="134">
        <f>(equal1!M12+equal2!M12+equal3!M12)/3</f>
        <v>0</v>
      </c>
      <c r="N12" s="134" t="str">
        <f t="shared" si="5"/>
        <v>ไม่มีจุดแข็ง</v>
      </c>
      <c r="O12" s="134">
        <f t="shared" si="6"/>
        <v>0</v>
      </c>
      <c r="P12" s="134" t="str">
        <f t="shared" si="7"/>
        <v>-</v>
      </c>
      <c r="Q12" s="134" t="str">
        <f t="shared" si="8"/>
        <v>เสี่ยง/มีปัญหา</v>
      </c>
    </row>
    <row r="13" spans="1:17" s="10" customFormat="1" ht="18" customHeight="1" thickBot="1">
      <c r="A13" s="168" t="s">
        <v>55</v>
      </c>
      <c r="B13" s="18">
        <f>input1!B13</f>
        <v>0</v>
      </c>
      <c r="C13" s="167">
        <f>input1!C13</f>
        <v>0</v>
      </c>
      <c r="D13" s="67" t="str">
        <f t="shared" si="0"/>
        <v>-</v>
      </c>
      <c r="E13" s="67" t="str">
        <f>input1!AD13</f>
        <v>0</v>
      </c>
      <c r="F13" s="120" t="str">
        <f t="shared" si="1"/>
        <v>เสี่ยง/มีปัญหา</v>
      </c>
      <c r="G13" s="120">
        <f>(equal1!G13+equal2!G13+equal3!G13)/3</f>
        <v>0</v>
      </c>
      <c r="H13" s="120" t="str">
        <f t="shared" si="2"/>
        <v>ปกติ</v>
      </c>
      <c r="I13" s="120">
        <f>(equal1!I13+equal2!I13+equal3!I13)/3</f>
        <v>0</v>
      </c>
      <c r="J13" s="120" t="str">
        <f t="shared" si="3"/>
        <v>ปกติ</v>
      </c>
      <c r="K13" s="120">
        <f>(equal1!K13+equal2!K13+equal3!K13)/3</f>
        <v>0</v>
      </c>
      <c r="L13" s="120" t="str">
        <f t="shared" si="4"/>
        <v>ปกติ</v>
      </c>
      <c r="M13" s="120">
        <f>(equal1!M13+equal2!M13+equal3!M13)/3</f>
        <v>0</v>
      </c>
      <c r="N13" s="120" t="str">
        <f t="shared" si="5"/>
        <v>ไม่มีจุดแข็ง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10" customFormat="1" ht="18" customHeight="1">
      <c r="A14" s="205" t="s">
        <v>56</v>
      </c>
      <c r="B14" s="213">
        <f>input1!B14</f>
        <v>0</v>
      </c>
      <c r="C14" s="207">
        <f>input1!C14</f>
        <v>0</v>
      </c>
      <c r="D14" s="214" t="str">
        <f t="shared" si="0"/>
        <v>-</v>
      </c>
      <c r="E14" s="214" t="str">
        <f>input1!AD14</f>
        <v>0</v>
      </c>
      <c r="F14" s="208" t="str">
        <f t="shared" si="1"/>
        <v>เสี่ยง/มีปัญหา</v>
      </c>
      <c r="G14" s="208">
        <f>(equal1!G14+equal2!G14+equal3!G14)/3</f>
        <v>0</v>
      </c>
      <c r="H14" s="208" t="str">
        <f t="shared" si="2"/>
        <v>ปกติ</v>
      </c>
      <c r="I14" s="208">
        <f>(equal1!I14+equal2!I14+equal3!I14)/3</f>
        <v>0</v>
      </c>
      <c r="J14" s="208" t="str">
        <f t="shared" si="3"/>
        <v>ปกติ</v>
      </c>
      <c r="K14" s="208">
        <f>(equal1!K14+equal2!K14+equal3!K14)/3</f>
        <v>0</v>
      </c>
      <c r="L14" s="208" t="str">
        <f t="shared" si="4"/>
        <v>ปกติ</v>
      </c>
      <c r="M14" s="208">
        <f>(equal1!M14+equal2!M14+equal3!M14)/3</f>
        <v>0</v>
      </c>
      <c r="N14" s="208" t="str">
        <f t="shared" si="5"/>
        <v>ไม่มีจุดแข็ง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10" customFormat="1" ht="18" customHeight="1">
      <c r="A15" s="100" t="s">
        <v>57</v>
      </c>
      <c r="B15" s="11">
        <f>input1!B15</f>
        <v>0</v>
      </c>
      <c r="C15" s="169">
        <f>input1!C15</f>
        <v>0</v>
      </c>
      <c r="D15" s="66" t="str">
        <f t="shared" si="0"/>
        <v>-</v>
      </c>
      <c r="E15" s="66" t="str">
        <f>input1!AD15</f>
        <v>0</v>
      </c>
      <c r="F15" s="134" t="str">
        <f t="shared" si="1"/>
        <v>เสี่ยง/มีปัญหา</v>
      </c>
      <c r="G15" s="134">
        <f>(equal1!G15+equal2!G15+equal3!G15)/3</f>
        <v>0</v>
      </c>
      <c r="H15" s="134" t="str">
        <f t="shared" si="2"/>
        <v>ปกติ</v>
      </c>
      <c r="I15" s="134">
        <f>(equal1!I15+equal2!I15+equal3!I15)/3</f>
        <v>0</v>
      </c>
      <c r="J15" s="134" t="str">
        <f t="shared" si="3"/>
        <v>ปกติ</v>
      </c>
      <c r="K15" s="134">
        <f>(equal1!K15+equal2!K15+equal3!K15)/3</f>
        <v>0</v>
      </c>
      <c r="L15" s="134" t="str">
        <f t="shared" si="4"/>
        <v>ปกติ</v>
      </c>
      <c r="M15" s="134">
        <f>(equal1!M15+equal2!M15+equal3!M15)/3</f>
        <v>0</v>
      </c>
      <c r="N15" s="134" t="str">
        <f t="shared" si="5"/>
        <v>ไม่มีจุดแข็ง</v>
      </c>
      <c r="O15" s="134">
        <f t="shared" si="6"/>
        <v>0</v>
      </c>
      <c r="P15" s="134" t="str">
        <f t="shared" si="7"/>
        <v>-</v>
      </c>
      <c r="Q15" s="134" t="str">
        <f t="shared" si="8"/>
        <v>เสี่ยง/มีปัญหา</v>
      </c>
    </row>
    <row r="16" spans="1:17" s="10" customFormat="1" ht="18" customHeight="1">
      <c r="A16" s="100" t="s">
        <v>58</v>
      </c>
      <c r="B16" s="11">
        <f>input1!B16</f>
        <v>0</v>
      </c>
      <c r="C16" s="169">
        <f>input1!C16</f>
        <v>0</v>
      </c>
      <c r="D16" s="66" t="str">
        <f t="shared" si="0"/>
        <v>-</v>
      </c>
      <c r="E16" s="66" t="str">
        <f>input1!AD16</f>
        <v>0</v>
      </c>
      <c r="F16" s="134" t="str">
        <f t="shared" si="1"/>
        <v>เสี่ยง/มีปัญหา</v>
      </c>
      <c r="G16" s="134">
        <f>(equal1!G16+equal2!G16+equal3!G16)/3</f>
        <v>0</v>
      </c>
      <c r="H16" s="134" t="str">
        <f t="shared" si="2"/>
        <v>ปกติ</v>
      </c>
      <c r="I16" s="134">
        <f>(equal1!I16+equal2!I16+equal3!I16)/3</f>
        <v>0</v>
      </c>
      <c r="J16" s="134" t="str">
        <f t="shared" si="3"/>
        <v>ปกติ</v>
      </c>
      <c r="K16" s="134">
        <f>(equal1!K16+equal2!K16+equal3!K16)/3</f>
        <v>0</v>
      </c>
      <c r="L16" s="134" t="str">
        <f t="shared" si="4"/>
        <v>ปกติ</v>
      </c>
      <c r="M16" s="134">
        <f>(equal1!M16+equal2!M16+equal3!M16)/3</f>
        <v>0</v>
      </c>
      <c r="N16" s="134" t="str">
        <f t="shared" si="5"/>
        <v>ไม่มีจุดแข็ง</v>
      </c>
      <c r="O16" s="134">
        <f t="shared" si="6"/>
        <v>0</v>
      </c>
      <c r="P16" s="134" t="str">
        <f t="shared" si="7"/>
        <v>-</v>
      </c>
      <c r="Q16" s="134" t="str">
        <f t="shared" si="8"/>
        <v>เสี่ยง/มีปัญหา</v>
      </c>
    </row>
    <row r="17" spans="1:17" s="10" customFormat="1" ht="18" customHeight="1">
      <c r="A17" s="100" t="s">
        <v>59</v>
      </c>
      <c r="B17" s="11">
        <f>input1!B17</f>
        <v>0</v>
      </c>
      <c r="C17" s="169">
        <f>input1!C17</f>
        <v>0</v>
      </c>
      <c r="D17" s="66" t="str">
        <f t="shared" si="0"/>
        <v>-</v>
      </c>
      <c r="E17" s="66" t="str">
        <f>input1!AD17</f>
        <v>0</v>
      </c>
      <c r="F17" s="134" t="str">
        <f t="shared" si="1"/>
        <v>เสี่ยง/มีปัญหา</v>
      </c>
      <c r="G17" s="134">
        <f>(equal1!G17+equal2!G17+equal3!G17)/3</f>
        <v>0</v>
      </c>
      <c r="H17" s="134" t="str">
        <f t="shared" si="2"/>
        <v>ปกติ</v>
      </c>
      <c r="I17" s="134">
        <f>(equal1!I17+equal2!I17+equal3!I17)/3</f>
        <v>0</v>
      </c>
      <c r="J17" s="134" t="str">
        <f t="shared" si="3"/>
        <v>ปกติ</v>
      </c>
      <c r="K17" s="134">
        <f>(equal1!K17+equal2!K17+equal3!K17)/3</f>
        <v>0</v>
      </c>
      <c r="L17" s="134" t="str">
        <f t="shared" si="4"/>
        <v>ปกติ</v>
      </c>
      <c r="M17" s="134">
        <f>(equal1!M17+equal2!M17+equal3!M17)/3</f>
        <v>0</v>
      </c>
      <c r="N17" s="134" t="str">
        <f t="shared" si="5"/>
        <v>ไม่มีจุดแข็ง</v>
      </c>
      <c r="O17" s="134">
        <f t="shared" si="6"/>
        <v>0</v>
      </c>
      <c r="P17" s="134" t="str">
        <f t="shared" si="7"/>
        <v>-</v>
      </c>
      <c r="Q17" s="134" t="str">
        <f t="shared" si="8"/>
        <v>เสี่ยง/มีปัญหา</v>
      </c>
    </row>
    <row r="18" spans="1:17" s="10" customFormat="1" ht="18" customHeight="1" thickBot="1">
      <c r="A18" s="168" t="s">
        <v>60</v>
      </c>
      <c r="B18" s="18">
        <f>input1!B18</f>
        <v>0</v>
      </c>
      <c r="C18" s="167">
        <f>input1!C18</f>
        <v>0</v>
      </c>
      <c r="D18" s="67" t="str">
        <f t="shared" si="0"/>
        <v>-</v>
      </c>
      <c r="E18" s="67" t="str">
        <f>input1!AD18</f>
        <v>0</v>
      </c>
      <c r="F18" s="120" t="str">
        <f t="shared" si="1"/>
        <v>เสี่ยง/มีปัญหา</v>
      </c>
      <c r="G18" s="120">
        <f>(equal1!G18+equal2!G18+equal3!G18)/3</f>
        <v>0</v>
      </c>
      <c r="H18" s="120" t="str">
        <f t="shared" si="2"/>
        <v>ปกติ</v>
      </c>
      <c r="I18" s="120">
        <f>(equal1!I18+equal2!I18+equal3!I18)/3</f>
        <v>0</v>
      </c>
      <c r="J18" s="120" t="str">
        <f t="shared" si="3"/>
        <v>ปกติ</v>
      </c>
      <c r="K18" s="120">
        <f>(equal1!K18+equal2!K18+equal3!K18)/3</f>
        <v>0</v>
      </c>
      <c r="L18" s="120" t="str">
        <f t="shared" si="4"/>
        <v>ปกติ</v>
      </c>
      <c r="M18" s="120">
        <f>(equal1!M18+equal2!M18+equal3!M18)/3</f>
        <v>0</v>
      </c>
      <c r="N18" s="120" t="str">
        <f t="shared" si="5"/>
        <v>ไม่มีจุดแข็ง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10" customFormat="1" ht="18" customHeight="1">
      <c r="A19" s="205" t="s">
        <v>61</v>
      </c>
      <c r="B19" s="213">
        <f>input1!B19</f>
        <v>0</v>
      </c>
      <c r="C19" s="207">
        <f>input1!C19</f>
        <v>0</v>
      </c>
      <c r="D19" s="214" t="str">
        <f t="shared" si="0"/>
        <v>-</v>
      </c>
      <c r="E19" s="214" t="str">
        <f>input1!AD19</f>
        <v>0</v>
      </c>
      <c r="F19" s="208" t="str">
        <f t="shared" si="1"/>
        <v>เสี่ยง/มีปัญหา</v>
      </c>
      <c r="G19" s="208">
        <f>(equal1!G19+equal2!G19+equal3!G19)/3</f>
        <v>0</v>
      </c>
      <c r="H19" s="208" t="str">
        <f t="shared" si="2"/>
        <v>ปกติ</v>
      </c>
      <c r="I19" s="208">
        <f>(equal1!I19+equal2!I19+equal3!I19)/3</f>
        <v>0</v>
      </c>
      <c r="J19" s="208" t="str">
        <f t="shared" si="3"/>
        <v>ปกติ</v>
      </c>
      <c r="K19" s="208">
        <f>(equal1!K19+equal2!K19+equal3!K19)/3</f>
        <v>0</v>
      </c>
      <c r="L19" s="208" t="str">
        <f t="shared" si="4"/>
        <v>ปกติ</v>
      </c>
      <c r="M19" s="208">
        <f>(equal1!M19+equal2!M19+equal3!M19)/3</f>
        <v>0</v>
      </c>
      <c r="N19" s="208" t="str">
        <f t="shared" si="5"/>
        <v>ไม่มีจุดแข็ง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29" s="10" customFormat="1" ht="18" customHeight="1">
      <c r="A20" s="100" t="s">
        <v>24</v>
      </c>
      <c r="B20" s="11">
        <f>input1!B20</f>
        <v>0</v>
      </c>
      <c r="C20" s="169">
        <f>input1!C20</f>
        <v>0</v>
      </c>
      <c r="D20" s="66" t="str">
        <f t="shared" si="0"/>
        <v>-</v>
      </c>
      <c r="E20" s="66" t="str">
        <f>input1!AD20</f>
        <v>0</v>
      </c>
      <c r="F20" s="134" t="str">
        <f t="shared" si="1"/>
        <v>เสี่ยง/มีปัญหา</v>
      </c>
      <c r="G20" s="134">
        <f>(equal1!G20+equal2!G20+equal3!G20)/3</f>
        <v>0</v>
      </c>
      <c r="H20" s="134" t="str">
        <f t="shared" si="2"/>
        <v>ปกติ</v>
      </c>
      <c r="I20" s="134">
        <f>(equal1!I20+equal2!I20+equal3!I20)/3</f>
        <v>0</v>
      </c>
      <c r="J20" s="134" t="str">
        <f t="shared" si="3"/>
        <v>ปกติ</v>
      </c>
      <c r="K20" s="134">
        <f>(equal1!K20+equal2!K20+equal3!K20)/3</f>
        <v>0</v>
      </c>
      <c r="L20" s="134" t="str">
        <f t="shared" si="4"/>
        <v>ปกติ</v>
      </c>
      <c r="M20" s="134">
        <f>(equal1!M20+equal2!M20+equal3!M20)/3</f>
        <v>0</v>
      </c>
      <c r="N20" s="134" t="str">
        <f t="shared" si="5"/>
        <v>ไม่มีจุดแข็ง</v>
      </c>
      <c r="O20" s="134">
        <f t="shared" si="6"/>
        <v>0</v>
      </c>
      <c r="P20" s="134" t="str">
        <f t="shared" si="7"/>
        <v>-</v>
      </c>
      <c r="Q20" s="134" t="str">
        <f t="shared" si="8"/>
        <v>เสี่ยง/มีปัญหา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8" customHeight="1">
      <c r="A21" s="100" t="s">
        <v>25</v>
      </c>
      <c r="B21" s="11">
        <f>input1!B21</f>
        <v>0</v>
      </c>
      <c r="C21" s="169">
        <f>input1!C21</f>
        <v>0</v>
      </c>
      <c r="D21" s="66" t="str">
        <f t="shared" si="0"/>
        <v>-</v>
      </c>
      <c r="E21" s="66" t="str">
        <f>input1!AD21</f>
        <v>0</v>
      </c>
      <c r="F21" s="134" t="str">
        <f t="shared" si="1"/>
        <v>เสี่ยง/มีปัญหา</v>
      </c>
      <c r="G21" s="134">
        <f>(equal1!G21+equal2!G21+equal3!G21)/3</f>
        <v>0</v>
      </c>
      <c r="H21" s="134" t="str">
        <f t="shared" si="2"/>
        <v>ปกติ</v>
      </c>
      <c r="I21" s="134">
        <f>(equal1!I21+equal2!I21+equal3!I21)/3</f>
        <v>0</v>
      </c>
      <c r="J21" s="134" t="str">
        <f t="shared" si="3"/>
        <v>ปกติ</v>
      </c>
      <c r="K21" s="134">
        <f>(equal1!K21+equal2!K21+equal3!K21)/3</f>
        <v>0</v>
      </c>
      <c r="L21" s="134" t="str">
        <f t="shared" si="4"/>
        <v>ปกติ</v>
      </c>
      <c r="M21" s="134">
        <f>(equal1!M21+equal2!M21+equal3!M21)/3</f>
        <v>0</v>
      </c>
      <c r="N21" s="134" t="str">
        <f t="shared" si="5"/>
        <v>ไม่มีจุดแข็ง</v>
      </c>
      <c r="O21" s="134">
        <f t="shared" si="6"/>
        <v>0</v>
      </c>
      <c r="P21" s="134" t="str">
        <f t="shared" si="7"/>
        <v>-</v>
      </c>
      <c r="Q21" s="134" t="str">
        <f t="shared" si="8"/>
        <v>เสี่ยง/มีปัญหา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8" customHeight="1">
      <c r="A22" s="100" t="s">
        <v>26</v>
      </c>
      <c r="B22" s="11">
        <f>input1!B22</f>
        <v>0</v>
      </c>
      <c r="C22" s="169">
        <f>input1!C22</f>
        <v>0</v>
      </c>
      <c r="D22" s="66" t="str">
        <f t="shared" si="0"/>
        <v>-</v>
      </c>
      <c r="E22" s="66" t="str">
        <f>input1!AD22</f>
        <v>0</v>
      </c>
      <c r="F22" s="134" t="str">
        <f t="shared" si="1"/>
        <v>เสี่ยง/มีปัญหา</v>
      </c>
      <c r="G22" s="134">
        <f>(equal1!G22+equal2!G22+equal3!G22)/3</f>
        <v>0</v>
      </c>
      <c r="H22" s="134" t="str">
        <f t="shared" si="2"/>
        <v>ปกติ</v>
      </c>
      <c r="I22" s="134">
        <f>(equal1!I22+equal2!I22+equal3!I22)/3</f>
        <v>0</v>
      </c>
      <c r="J22" s="134" t="str">
        <f t="shared" si="3"/>
        <v>ปกติ</v>
      </c>
      <c r="K22" s="134">
        <f>(equal1!K22+equal2!K22+equal3!K22)/3</f>
        <v>0</v>
      </c>
      <c r="L22" s="134" t="str">
        <f t="shared" si="4"/>
        <v>ปกติ</v>
      </c>
      <c r="M22" s="134">
        <f>(equal1!M22+equal2!M22+equal3!M22)/3</f>
        <v>0</v>
      </c>
      <c r="N22" s="134" t="str">
        <f t="shared" si="5"/>
        <v>ไม่มีจุดแข็ง</v>
      </c>
      <c r="O22" s="134">
        <f t="shared" si="6"/>
        <v>0</v>
      </c>
      <c r="P22" s="134" t="str">
        <f t="shared" si="7"/>
        <v>-</v>
      </c>
      <c r="Q22" s="134" t="str">
        <f t="shared" si="8"/>
        <v>เสี่ยง/มีปัญหา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8" customHeight="1" thickBot="1">
      <c r="A23" s="168" t="s">
        <v>42</v>
      </c>
      <c r="B23" s="18">
        <f>input1!B23</f>
        <v>0</v>
      </c>
      <c r="C23" s="167">
        <f>input1!C23</f>
        <v>0</v>
      </c>
      <c r="D23" s="67" t="str">
        <f t="shared" si="0"/>
        <v>-</v>
      </c>
      <c r="E23" s="67" t="str">
        <f>input1!AD23</f>
        <v>0</v>
      </c>
      <c r="F23" s="120" t="str">
        <f t="shared" si="1"/>
        <v>เสี่ยง/มีปัญหา</v>
      </c>
      <c r="G23" s="120">
        <f>(equal1!G23+equal2!G23+equal3!G23)/3</f>
        <v>0</v>
      </c>
      <c r="H23" s="120" t="str">
        <f t="shared" si="2"/>
        <v>ปกติ</v>
      </c>
      <c r="I23" s="120">
        <f>(equal1!I23+equal2!I23+equal3!I23)/3</f>
        <v>0</v>
      </c>
      <c r="J23" s="120" t="str">
        <f t="shared" si="3"/>
        <v>ปกติ</v>
      </c>
      <c r="K23" s="120">
        <f>(equal1!K23+equal2!K23+equal3!K23)/3</f>
        <v>0</v>
      </c>
      <c r="L23" s="120" t="str">
        <f t="shared" si="4"/>
        <v>ปกติ</v>
      </c>
      <c r="M23" s="120">
        <f>(equal1!M23+equal2!M23+equal3!M23)/3</f>
        <v>0</v>
      </c>
      <c r="N23" s="120" t="str">
        <f t="shared" si="5"/>
        <v>ไม่มีจุดแข็ง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8" customHeight="1">
      <c r="A24" s="205" t="s">
        <v>43</v>
      </c>
      <c r="B24" s="213">
        <f>input1!B24</f>
        <v>0</v>
      </c>
      <c r="C24" s="207">
        <f>input1!C24</f>
        <v>0</v>
      </c>
      <c r="D24" s="214" t="str">
        <f t="shared" si="0"/>
        <v>-</v>
      </c>
      <c r="E24" s="214" t="str">
        <f>input1!AD24</f>
        <v>0</v>
      </c>
      <c r="F24" s="208" t="str">
        <f t="shared" si="1"/>
        <v>เสี่ยง/มีปัญหา</v>
      </c>
      <c r="G24" s="208">
        <f>(equal1!G24+equal2!G24+equal3!G24)/3</f>
        <v>0</v>
      </c>
      <c r="H24" s="208" t="str">
        <f t="shared" si="2"/>
        <v>ปกติ</v>
      </c>
      <c r="I24" s="208">
        <f>(equal1!I24+equal2!I24+equal3!I24)/3</f>
        <v>0</v>
      </c>
      <c r="J24" s="208" t="str">
        <f t="shared" si="3"/>
        <v>ปกติ</v>
      </c>
      <c r="K24" s="208">
        <f>(equal1!K24+equal2!K24+equal3!K24)/3</f>
        <v>0</v>
      </c>
      <c r="L24" s="208" t="str">
        <f t="shared" si="4"/>
        <v>ปกติ</v>
      </c>
      <c r="M24" s="208">
        <f>(equal1!M24+equal2!M24+equal3!M24)/3</f>
        <v>0</v>
      </c>
      <c r="N24" s="208" t="str">
        <f t="shared" si="5"/>
        <v>ไม่มีจุดแข็ง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17" s="10" customFormat="1" ht="18" customHeight="1">
      <c r="A25" s="100" t="s">
        <v>44</v>
      </c>
      <c r="B25" s="11">
        <f>input1!B25</f>
        <v>0</v>
      </c>
      <c r="C25" s="169">
        <f>input1!C25</f>
        <v>0</v>
      </c>
      <c r="D25" s="66" t="str">
        <f t="shared" si="0"/>
        <v>-</v>
      </c>
      <c r="E25" s="66" t="str">
        <f>input1!AD25</f>
        <v>0</v>
      </c>
      <c r="F25" s="134" t="str">
        <f t="shared" si="1"/>
        <v>เสี่ยง/มีปัญหา</v>
      </c>
      <c r="G25" s="134">
        <f>(equal1!G25+equal2!G25+equal3!G25)/3</f>
        <v>0</v>
      </c>
      <c r="H25" s="134" t="str">
        <f t="shared" si="2"/>
        <v>ปกติ</v>
      </c>
      <c r="I25" s="134">
        <f>(equal1!I25+equal2!I25+equal3!I25)/3</f>
        <v>0</v>
      </c>
      <c r="J25" s="134" t="str">
        <f t="shared" si="3"/>
        <v>ปกติ</v>
      </c>
      <c r="K25" s="134">
        <f>(equal1!K25+equal2!K25+equal3!K25)/3</f>
        <v>0</v>
      </c>
      <c r="L25" s="134" t="str">
        <f t="shared" si="4"/>
        <v>ปกติ</v>
      </c>
      <c r="M25" s="134">
        <f>(equal1!M25+equal2!M25+equal3!M25)/3</f>
        <v>0</v>
      </c>
      <c r="N25" s="134" t="str">
        <f t="shared" si="5"/>
        <v>ไม่มีจุดแข็ง</v>
      </c>
      <c r="O25" s="134">
        <f t="shared" si="6"/>
        <v>0</v>
      </c>
      <c r="P25" s="134" t="str">
        <f t="shared" si="7"/>
        <v>-</v>
      </c>
      <c r="Q25" s="134" t="str">
        <f t="shared" si="8"/>
        <v>เสี่ยง/มีปัญหา</v>
      </c>
    </row>
    <row r="26" spans="1:17" s="10" customFormat="1" ht="18" customHeight="1">
      <c r="A26" s="100" t="s">
        <v>45</v>
      </c>
      <c r="B26" s="11">
        <f>input1!B26</f>
        <v>0</v>
      </c>
      <c r="C26" s="169">
        <f>input1!C26</f>
        <v>0</v>
      </c>
      <c r="D26" s="66" t="str">
        <f t="shared" si="0"/>
        <v>-</v>
      </c>
      <c r="E26" s="66" t="str">
        <f>input1!AD26</f>
        <v>0</v>
      </c>
      <c r="F26" s="134" t="str">
        <f t="shared" si="1"/>
        <v>เสี่ยง/มีปัญหา</v>
      </c>
      <c r="G26" s="134">
        <f>(equal1!G26+equal2!G26+equal3!G26)/3</f>
        <v>0</v>
      </c>
      <c r="H26" s="134" t="str">
        <f t="shared" si="2"/>
        <v>ปกติ</v>
      </c>
      <c r="I26" s="134">
        <f>(equal1!I26+equal2!I26+equal3!I26)/3</f>
        <v>0</v>
      </c>
      <c r="J26" s="134" t="str">
        <f t="shared" si="3"/>
        <v>ปกติ</v>
      </c>
      <c r="K26" s="134">
        <f>(equal1!K26+equal2!K26+equal3!K26)/3</f>
        <v>0</v>
      </c>
      <c r="L26" s="134" t="str">
        <f t="shared" si="4"/>
        <v>ปกติ</v>
      </c>
      <c r="M26" s="134">
        <f>(equal1!M26+equal2!M26+equal3!M26)/3</f>
        <v>0</v>
      </c>
      <c r="N26" s="134" t="str">
        <f t="shared" si="5"/>
        <v>ไม่มีจุดแข็ง</v>
      </c>
      <c r="O26" s="134">
        <f t="shared" si="6"/>
        <v>0</v>
      </c>
      <c r="P26" s="134" t="str">
        <f t="shared" si="7"/>
        <v>-</v>
      </c>
      <c r="Q26" s="134" t="str">
        <f t="shared" si="8"/>
        <v>เสี่ยง/มีปัญหา</v>
      </c>
    </row>
    <row r="27" spans="1:17" s="10" customFormat="1" ht="18" customHeight="1">
      <c r="A27" s="100" t="s">
        <v>0</v>
      </c>
      <c r="B27" s="11">
        <f>input1!B27</f>
        <v>0</v>
      </c>
      <c r="C27" s="169">
        <f>input1!C27</f>
        <v>0</v>
      </c>
      <c r="D27" s="66" t="str">
        <f t="shared" si="0"/>
        <v>-</v>
      </c>
      <c r="E27" s="66" t="str">
        <f>input1!AD27</f>
        <v>0</v>
      </c>
      <c r="F27" s="134" t="str">
        <f t="shared" si="1"/>
        <v>เสี่ยง/มีปัญหา</v>
      </c>
      <c r="G27" s="134">
        <f>(equal1!G27+equal2!G27+equal3!G27)/3</f>
        <v>0</v>
      </c>
      <c r="H27" s="134" t="str">
        <f t="shared" si="2"/>
        <v>ปกติ</v>
      </c>
      <c r="I27" s="134">
        <f>(equal1!I27+equal2!I27+equal3!I27)/3</f>
        <v>0</v>
      </c>
      <c r="J27" s="134" t="str">
        <f t="shared" si="3"/>
        <v>ปกติ</v>
      </c>
      <c r="K27" s="134">
        <f>(equal1!K27+equal2!K27+equal3!K27)/3</f>
        <v>0</v>
      </c>
      <c r="L27" s="134" t="str">
        <f t="shared" si="4"/>
        <v>ปกติ</v>
      </c>
      <c r="M27" s="134">
        <f>(equal1!M27+equal2!M27+equal3!M27)/3</f>
        <v>0</v>
      </c>
      <c r="N27" s="134" t="str">
        <f t="shared" si="5"/>
        <v>ไม่มีจุดแข็ง</v>
      </c>
      <c r="O27" s="134">
        <f t="shared" si="6"/>
        <v>0</v>
      </c>
      <c r="P27" s="134" t="str">
        <f t="shared" si="7"/>
        <v>-</v>
      </c>
      <c r="Q27" s="134" t="str">
        <f t="shared" si="8"/>
        <v>เสี่ยง/มีปัญหา</v>
      </c>
    </row>
    <row r="28" spans="1:17" s="10" customFormat="1" ht="18" customHeight="1" thickBot="1">
      <c r="A28" s="168" t="s">
        <v>1</v>
      </c>
      <c r="B28" s="18">
        <f>input1!B28</f>
        <v>0</v>
      </c>
      <c r="C28" s="167">
        <f>input1!C28</f>
        <v>0</v>
      </c>
      <c r="D28" s="67" t="str">
        <f t="shared" si="0"/>
        <v>-</v>
      </c>
      <c r="E28" s="67" t="str">
        <f>input1!AD28</f>
        <v>0</v>
      </c>
      <c r="F28" s="120" t="str">
        <f t="shared" si="1"/>
        <v>เสี่ยง/มีปัญหา</v>
      </c>
      <c r="G28" s="120">
        <f>(equal1!G28+equal2!G28+equal3!G28)/3</f>
        <v>0</v>
      </c>
      <c r="H28" s="120" t="str">
        <f t="shared" si="2"/>
        <v>ปกติ</v>
      </c>
      <c r="I28" s="120">
        <f>(equal1!I28+equal2!I28+equal3!I28)/3</f>
        <v>0</v>
      </c>
      <c r="J28" s="120" t="str">
        <f t="shared" si="3"/>
        <v>ปกติ</v>
      </c>
      <c r="K28" s="120">
        <f>(equal1!K28+equal2!K28+equal3!K28)/3</f>
        <v>0</v>
      </c>
      <c r="L28" s="120" t="str">
        <f t="shared" si="4"/>
        <v>ปกติ</v>
      </c>
      <c r="M28" s="120">
        <f>(equal1!M28+equal2!M28+equal3!M28)/3</f>
        <v>0</v>
      </c>
      <c r="N28" s="120" t="str">
        <f t="shared" si="5"/>
        <v>ไม่มีจุดแข็ง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10" customFormat="1" ht="18" customHeight="1">
      <c r="A29" s="205" t="s">
        <v>2</v>
      </c>
      <c r="B29" s="213">
        <f>input1!B29</f>
        <v>0</v>
      </c>
      <c r="C29" s="207">
        <f>input1!C29</f>
        <v>0</v>
      </c>
      <c r="D29" s="214" t="str">
        <f t="shared" si="0"/>
        <v>-</v>
      </c>
      <c r="E29" s="214" t="str">
        <f>input1!AD29</f>
        <v>0</v>
      </c>
      <c r="F29" s="208" t="str">
        <f t="shared" si="1"/>
        <v>เสี่ยง/มีปัญหา</v>
      </c>
      <c r="G29" s="208">
        <f>(equal1!G29+equal2!G29+equal3!G29)/3</f>
        <v>0</v>
      </c>
      <c r="H29" s="208" t="str">
        <f t="shared" si="2"/>
        <v>ปกติ</v>
      </c>
      <c r="I29" s="208">
        <f>(equal1!I29+equal2!I29+equal3!I29)/3</f>
        <v>0</v>
      </c>
      <c r="J29" s="208" t="str">
        <f t="shared" si="3"/>
        <v>ปกติ</v>
      </c>
      <c r="K29" s="208">
        <f>(equal1!K29+equal2!K29+equal3!K29)/3</f>
        <v>0</v>
      </c>
      <c r="L29" s="208" t="str">
        <f t="shared" si="4"/>
        <v>ปกติ</v>
      </c>
      <c r="M29" s="208">
        <f>(equal1!M29+equal2!M29+equal3!M29)/3</f>
        <v>0</v>
      </c>
      <c r="N29" s="208" t="str">
        <f t="shared" si="5"/>
        <v>ไม่มีจุดแข็ง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10" customFormat="1" ht="18" customHeight="1">
      <c r="A30" s="100" t="s">
        <v>3</v>
      </c>
      <c r="B30" s="11">
        <f>input1!B30</f>
        <v>0</v>
      </c>
      <c r="C30" s="169">
        <f>input1!C30</f>
        <v>0</v>
      </c>
      <c r="D30" s="66" t="str">
        <f t="shared" si="0"/>
        <v>-</v>
      </c>
      <c r="E30" s="66" t="str">
        <f>input1!AD30</f>
        <v>0</v>
      </c>
      <c r="F30" s="134" t="str">
        <f t="shared" si="1"/>
        <v>เสี่ยง/มีปัญหา</v>
      </c>
      <c r="G30" s="134">
        <f>(equal1!G30+equal2!G30+equal3!G30)/3</f>
        <v>0</v>
      </c>
      <c r="H30" s="134" t="str">
        <f t="shared" si="2"/>
        <v>ปกติ</v>
      </c>
      <c r="I30" s="134">
        <f>(equal1!I30+equal2!I30+equal3!I30)/3</f>
        <v>0</v>
      </c>
      <c r="J30" s="134" t="str">
        <f t="shared" si="3"/>
        <v>ปกติ</v>
      </c>
      <c r="K30" s="134">
        <f>(equal1!K30+equal2!K30+equal3!K30)/3</f>
        <v>0</v>
      </c>
      <c r="L30" s="134" t="str">
        <f t="shared" si="4"/>
        <v>ปกติ</v>
      </c>
      <c r="M30" s="134">
        <f>(equal1!M30+equal2!M30+equal3!M30)/3</f>
        <v>0</v>
      </c>
      <c r="N30" s="134" t="str">
        <f t="shared" si="5"/>
        <v>ไม่มีจุดแข็ง</v>
      </c>
      <c r="O30" s="134">
        <f t="shared" si="6"/>
        <v>0</v>
      </c>
      <c r="P30" s="134" t="str">
        <f t="shared" si="7"/>
        <v>-</v>
      </c>
      <c r="Q30" s="134" t="str">
        <f t="shared" si="8"/>
        <v>เสี่ยง/มีปัญหา</v>
      </c>
    </row>
    <row r="31" spans="1:17" s="10" customFormat="1" ht="18" customHeight="1">
      <c r="A31" s="100" t="s">
        <v>4</v>
      </c>
      <c r="B31" s="11">
        <f>input1!B31</f>
        <v>0</v>
      </c>
      <c r="C31" s="169">
        <f>input1!C31</f>
        <v>0</v>
      </c>
      <c r="D31" s="66" t="str">
        <f t="shared" si="0"/>
        <v>-</v>
      </c>
      <c r="E31" s="66" t="str">
        <f>input1!AD31</f>
        <v>0</v>
      </c>
      <c r="F31" s="134" t="str">
        <f t="shared" si="1"/>
        <v>เสี่ยง/มีปัญหา</v>
      </c>
      <c r="G31" s="134">
        <f>(equal1!G31+equal2!G31+equal3!G31)/3</f>
        <v>0</v>
      </c>
      <c r="H31" s="134" t="str">
        <f t="shared" si="2"/>
        <v>ปกติ</v>
      </c>
      <c r="I31" s="134">
        <f>(equal1!I31+equal2!I31+equal3!I31)/3</f>
        <v>0</v>
      </c>
      <c r="J31" s="134" t="str">
        <f t="shared" si="3"/>
        <v>ปกติ</v>
      </c>
      <c r="K31" s="134">
        <f>(equal1!K31+equal2!K31+equal3!K31)/3</f>
        <v>0</v>
      </c>
      <c r="L31" s="134" t="str">
        <f t="shared" si="4"/>
        <v>ปกติ</v>
      </c>
      <c r="M31" s="134">
        <f>(equal1!M31+equal2!M31+equal3!M31)/3</f>
        <v>0</v>
      </c>
      <c r="N31" s="134" t="str">
        <f t="shared" si="5"/>
        <v>ไม่มีจุดแข็ง</v>
      </c>
      <c r="O31" s="134">
        <f t="shared" si="6"/>
        <v>0</v>
      </c>
      <c r="P31" s="134" t="str">
        <f t="shared" si="7"/>
        <v>-</v>
      </c>
      <c r="Q31" s="134" t="str">
        <f t="shared" si="8"/>
        <v>เสี่ยง/มีปัญหา</v>
      </c>
    </row>
    <row r="32" spans="1:17" s="10" customFormat="1" ht="18" customHeight="1">
      <c r="A32" s="100" t="s">
        <v>5</v>
      </c>
      <c r="B32" s="11">
        <f>input1!B32</f>
        <v>0</v>
      </c>
      <c r="C32" s="169">
        <f>input1!C32</f>
        <v>0</v>
      </c>
      <c r="D32" s="66" t="str">
        <f t="shared" si="0"/>
        <v>-</v>
      </c>
      <c r="E32" s="66" t="str">
        <f>input1!AD32</f>
        <v>0</v>
      </c>
      <c r="F32" s="134" t="str">
        <f t="shared" si="1"/>
        <v>เสี่ยง/มีปัญหา</v>
      </c>
      <c r="G32" s="134">
        <f>(equal1!G32+equal2!G32+equal3!G32)/3</f>
        <v>0</v>
      </c>
      <c r="H32" s="134" t="str">
        <f t="shared" si="2"/>
        <v>ปกติ</v>
      </c>
      <c r="I32" s="134">
        <f>(equal1!I32+equal2!I32+equal3!I32)/3</f>
        <v>0</v>
      </c>
      <c r="J32" s="134" t="str">
        <f t="shared" si="3"/>
        <v>ปกติ</v>
      </c>
      <c r="K32" s="134">
        <f>(equal1!K32+equal2!K32+equal3!K32)/3</f>
        <v>0</v>
      </c>
      <c r="L32" s="134" t="str">
        <f t="shared" si="4"/>
        <v>ปกติ</v>
      </c>
      <c r="M32" s="134">
        <f>(equal1!M32+equal2!M32+equal3!M32)/3</f>
        <v>0</v>
      </c>
      <c r="N32" s="134" t="str">
        <f t="shared" si="5"/>
        <v>ไม่มีจุดแข็ง</v>
      </c>
      <c r="O32" s="134">
        <f t="shared" si="6"/>
        <v>0</v>
      </c>
      <c r="P32" s="134" t="str">
        <f t="shared" si="7"/>
        <v>-</v>
      </c>
      <c r="Q32" s="134" t="str">
        <f t="shared" si="8"/>
        <v>เสี่ยง/มีปัญหา</v>
      </c>
    </row>
    <row r="33" spans="1:17" s="10" customFormat="1" ht="18" customHeight="1" thickBot="1">
      <c r="A33" s="168" t="s">
        <v>6</v>
      </c>
      <c r="B33" s="18">
        <f>input1!B33</f>
        <v>0</v>
      </c>
      <c r="C33" s="167">
        <f>input1!C33</f>
        <v>0</v>
      </c>
      <c r="D33" s="67" t="str">
        <f t="shared" si="0"/>
        <v>-</v>
      </c>
      <c r="E33" s="67" t="str">
        <f>input1!AD33</f>
        <v>0</v>
      </c>
      <c r="F33" s="120" t="str">
        <f t="shared" si="1"/>
        <v>เสี่ยง/มีปัญหา</v>
      </c>
      <c r="G33" s="120">
        <f>(equal1!G33+equal2!G33+equal3!G33)/3</f>
        <v>0</v>
      </c>
      <c r="H33" s="120" t="str">
        <f t="shared" si="2"/>
        <v>ปกติ</v>
      </c>
      <c r="I33" s="120">
        <f>(equal1!I33+equal2!I33+equal3!I33)/3</f>
        <v>0</v>
      </c>
      <c r="J33" s="120" t="str">
        <f t="shared" si="3"/>
        <v>ปกติ</v>
      </c>
      <c r="K33" s="120">
        <f>(equal1!K33+equal2!K33+equal3!K33)/3</f>
        <v>0</v>
      </c>
      <c r="L33" s="120" t="str">
        <f t="shared" si="4"/>
        <v>ปกติ</v>
      </c>
      <c r="M33" s="120">
        <f>(equal1!M33+equal2!M33+equal3!M33)/3</f>
        <v>0</v>
      </c>
      <c r="N33" s="120" t="str">
        <f t="shared" si="5"/>
        <v>ไม่มีจุดแข็ง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10" customFormat="1" ht="18" customHeight="1">
      <c r="A34" s="205" t="s">
        <v>7</v>
      </c>
      <c r="B34" s="213">
        <f>input1!B34</f>
        <v>0</v>
      </c>
      <c r="C34" s="207">
        <f>input1!C34</f>
        <v>0</v>
      </c>
      <c r="D34" s="214" t="str">
        <f t="shared" si="0"/>
        <v>-</v>
      </c>
      <c r="E34" s="214" t="str">
        <f>input1!AD34</f>
        <v>0</v>
      </c>
      <c r="F34" s="208" t="str">
        <f t="shared" si="1"/>
        <v>เสี่ยง/มีปัญหา</v>
      </c>
      <c r="G34" s="208">
        <f>(equal1!G34+equal2!G34+equal3!G34)/3</f>
        <v>0</v>
      </c>
      <c r="H34" s="208" t="str">
        <f t="shared" si="2"/>
        <v>ปกติ</v>
      </c>
      <c r="I34" s="208">
        <f>(equal1!I34+equal2!I34+equal3!I34)/3</f>
        <v>0</v>
      </c>
      <c r="J34" s="208" t="str">
        <f t="shared" si="3"/>
        <v>ปกติ</v>
      </c>
      <c r="K34" s="208">
        <f>(equal1!K34+equal2!K34+equal3!K34)/3</f>
        <v>0</v>
      </c>
      <c r="L34" s="208" t="str">
        <f t="shared" si="4"/>
        <v>ปกติ</v>
      </c>
      <c r="M34" s="208">
        <f>(equal1!M34+equal2!M34+equal3!M34)/3</f>
        <v>0</v>
      </c>
      <c r="N34" s="208" t="str">
        <f t="shared" si="5"/>
        <v>ไม่มีจุดแข็ง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10" customFormat="1" ht="18" customHeight="1">
      <c r="A35" s="100" t="s">
        <v>8</v>
      </c>
      <c r="B35" s="11">
        <f>input1!B35</f>
        <v>0</v>
      </c>
      <c r="C35" s="169">
        <f>input1!C35</f>
        <v>0</v>
      </c>
      <c r="D35" s="66" t="str">
        <f t="shared" si="0"/>
        <v>-</v>
      </c>
      <c r="E35" s="66" t="str">
        <f>input1!AD35</f>
        <v>0</v>
      </c>
      <c r="F35" s="134" t="str">
        <f t="shared" si="1"/>
        <v>เสี่ยง/มีปัญหา</v>
      </c>
      <c r="G35" s="134">
        <f>(equal1!G35+equal2!G35+equal3!G35)/3</f>
        <v>0</v>
      </c>
      <c r="H35" s="134" t="str">
        <f t="shared" si="2"/>
        <v>ปกติ</v>
      </c>
      <c r="I35" s="134">
        <f>(equal1!I35+equal2!I35+equal3!I35)/3</f>
        <v>0</v>
      </c>
      <c r="J35" s="134" t="str">
        <f t="shared" si="3"/>
        <v>ปกติ</v>
      </c>
      <c r="K35" s="134">
        <f>(equal1!K35+equal2!K35+equal3!K35)/3</f>
        <v>0</v>
      </c>
      <c r="L35" s="134" t="str">
        <f t="shared" si="4"/>
        <v>ปกติ</v>
      </c>
      <c r="M35" s="134">
        <f>(equal1!M35+equal2!M35+equal3!M35)/3</f>
        <v>0</v>
      </c>
      <c r="N35" s="134" t="str">
        <f t="shared" si="5"/>
        <v>ไม่มีจุดแข็ง</v>
      </c>
      <c r="O35" s="134">
        <f t="shared" si="6"/>
        <v>0</v>
      </c>
      <c r="P35" s="134" t="str">
        <f t="shared" si="7"/>
        <v>-</v>
      </c>
      <c r="Q35" s="134" t="str">
        <f t="shared" si="8"/>
        <v>เสี่ยง/มีปัญหา</v>
      </c>
    </row>
    <row r="36" spans="1:17" s="10" customFormat="1" ht="18" customHeight="1">
      <c r="A36" s="100" t="s">
        <v>9</v>
      </c>
      <c r="B36" s="11">
        <f>input1!B36</f>
        <v>0</v>
      </c>
      <c r="C36" s="169">
        <f>input1!C36</f>
        <v>0</v>
      </c>
      <c r="D36" s="66" t="str">
        <f t="shared" si="0"/>
        <v>-</v>
      </c>
      <c r="E36" s="66" t="str">
        <f>input1!AD36</f>
        <v>0</v>
      </c>
      <c r="F36" s="134" t="str">
        <f t="shared" si="1"/>
        <v>เสี่ยง/มีปัญหา</v>
      </c>
      <c r="G36" s="134">
        <f>(equal1!G36+equal2!G36+equal3!G36)/3</f>
        <v>0</v>
      </c>
      <c r="H36" s="134" t="str">
        <f t="shared" si="2"/>
        <v>ปกติ</v>
      </c>
      <c r="I36" s="134">
        <f>(equal1!I36+equal2!I36+equal3!I36)/3</f>
        <v>0</v>
      </c>
      <c r="J36" s="134" t="str">
        <f t="shared" si="3"/>
        <v>ปกติ</v>
      </c>
      <c r="K36" s="134">
        <f>(equal1!K36+equal2!K36+equal3!K36)/3</f>
        <v>0</v>
      </c>
      <c r="L36" s="134" t="str">
        <f t="shared" si="4"/>
        <v>ปกติ</v>
      </c>
      <c r="M36" s="134">
        <f>(equal1!M36+equal2!M36+equal3!M36)/3</f>
        <v>0</v>
      </c>
      <c r="N36" s="134" t="str">
        <f t="shared" si="5"/>
        <v>ไม่มีจุดแข็ง</v>
      </c>
      <c r="O36" s="134">
        <f t="shared" si="6"/>
        <v>0</v>
      </c>
      <c r="P36" s="134" t="str">
        <f t="shared" si="7"/>
        <v>-</v>
      </c>
      <c r="Q36" s="134" t="str">
        <f t="shared" si="8"/>
        <v>เสี่ยง/มีปัญหา</v>
      </c>
    </row>
    <row r="37" spans="1:17" s="10" customFormat="1" ht="18" customHeight="1">
      <c r="A37" s="100" t="s">
        <v>10</v>
      </c>
      <c r="B37" s="11">
        <f>input1!B37</f>
        <v>0</v>
      </c>
      <c r="C37" s="169">
        <f>input1!C37</f>
        <v>0</v>
      </c>
      <c r="D37" s="66" t="str">
        <f t="shared" si="0"/>
        <v>-</v>
      </c>
      <c r="E37" s="66" t="str">
        <f>input1!AD37</f>
        <v>0</v>
      </c>
      <c r="F37" s="134" t="str">
        <f t="shared" si="1"/>
        <v>เสี่ยง/มีปัญหา</v>
      </c>
      <c r="G37" s="134">
        <f>(equal1!G37+equal2!G37+equal3!G37)/3</f>
        <v>0</v>
      </c>
      <c r="H37" s="134" t="str">
        <f t="shared" si="2"/>
        <v>ปกติ</v>
      </c>
      <c r="I37" s="134">
        <f>(equal1!I37+equal2!I37+equal3!I37)/3</f>
        <v>0</v>
      </c>
      <c r="J37" s="134" t="str">
        <f t="shared" si="3"/>
        <v>ปกติ</v>
      </c>
      <c r="K37" s="134">
        <f>(equal1!K37+equal2!K37+equal3!K37)/3</f>
        <v>0</v>
      </c>
      <c r="L37" s="134" t="str">
        <f t="shared" si="4"/>
        <v>ปกติ</v>
      </c>
      <c r="M37" s="134">
        <f>(equal1!M37+equal2!M37+equal3!M37)/3</f>
        <v>0</v>
      </c>
      <c r="N37" s="134" t="str">
        <f t="shared" si="5"/>
        <v>ไม่มีจุดแข็ง</v>
      </c>
      <c r="O37" s="134">
        <f t="shared" si="6"/>
        <v>0</v>
      </c>
      <c r="P37" s="134" t="str">
        <f t="shared" si="7"/>
        <v>-</v>
      </c>
      <c r="Q37" s="134" t="str">
        <f t="shared" si="8"/>
        <v>เสี่ยง/มีปัญหา</v>
      </c>
    </row>
    <row r="38" spans="1:17" s="10" customFormat="1" ht="18" customHeight="1" thickBot="1">
      <c r="A38" s="168" t="s">
        <v>11</v>
      </c>
      <c r="B38" s="18">
        <f>input1!B38</f>
        <v>0</v>
      </c>
      <c r="C38" s="167">
        <f>input1!C38</f>
        <v>0</v>
      </c>
      <c r="D38" s="67" t="str">
        <f t="shared" si="0"/>
        <v>-</v>
      </c>
      <c r="E38" s="67" t="str">
        <f>input1!AD38</f>
        <v>0</v>
      </c>
      <c r="F38" s="120" t="str">
        <f t="shared" si="1"/>
        <v>เสี่ยง/มีปัญหา</v>
      </c>
      <c r="G38" s="120">
        <f>(equal1!G38+equal2!G38+equal3!G38)/3</f>
        <v>0</v>
      </c>
      <c r="H38" s="120" t="str">
        <f t="shared" si="2"/>
        <v>ปกติ</v>
      </c>
      <c r="I38" s="120">
        <f>(equal1!I38+equal2!I38+equal3!I38)/3</f>
        <v>0</v>
      </c>
      <c r="J38" s="120" t="str">
        <f t="shared" si="3"/>
        <v>ปกติ</v>
      </c>
      <c r="K38" s="120">
        <f>(equal1!K38+equal2!K38+equal3!K38)/3</f>
        <v>0</v>
      </c>
      <c r="L38" s="120" t="str">
        <f t="shared" si="4"/>
        <v>ปกติ</v>
      </c>
      <c r="M38" s="120">
        <f>(equal1!M38+equal2!M38+equal3!M38)/3</f>
        <v>0</v>
      </c>
      <c r="N38" s="120" t="str">
        <f t="shared" si="5"/>
        <v>ไม่มีจุดแข็ง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10" customFormat="1" ht="18" customHeight="1">
      <c r="A39" s="205" t="s">
        <v>12</v>
      </c>
      <c r="B39" s="213">
        <f>input1!B39</f>
        <v>0</v>
      </c>
      <c r="C39" s="207">
        <f>input1!C39</f>
        <v>0</v>
      </c>
      <c r="D39" s="214" t="str">
        <f aca="true" t="shared" si="9" ref="D39:D53">IF(C39=1,"ชาย",IF(C39=2,"หญิง","-"))</f>
        <v>-</v>
      </c>
      <c r="E39" s="214" t="str">
        <f>input1!AD39</f>
        <v>0</v>
      </c>
      <c r="F39" s="208" t="str">
        <f aca="true" t="shared" si="10" ref="F39:F53">IF(E39&gt;10,"เสี่ยง/มีปัญหา","ปกติ")</f>
        <v>เสี่ยง/มีปัญหา</v>
      </c>
      <c r="G39" s="208">
        <f>(equal1!G39+equal2!G39+equal3!G39)/3</f>
        <v>0</v>
      </c>
      <c r="H39" s="208" t="str">
        <f aca="true" t="shared" si="11" ref="H39:H53">IF(G39&gt;9,"เสี่ยง/มีปัญหา","ปกติ")</f>
        <v>ปกติ</v>
      </c>
      <c r="I39" s="208">
        <f>(equal1!I39+equal2!I39+equal3!I39)/3</f>
        <v>0</v>
      </c>
      <c r="J39" s="208" t="str">
        <f aca="true" t="shared" si="12" ref="J39:J53">IF(I39&gt;10,"เสี่ยง/มีปัญหา","ปกติ")</f>
        <v>ปกติ</v>
      </c>
      <c r="K39" s="208">
        <f>(equal1!K39+equal2!K39+equal3!K39)/3</f>
        <v>0</v>
      </c>
      <c r="L39" s="208" t="str">
        <f aca="true" t="shared" si="13" ref="L39:L53">IF(K39&gt;9,"เสี่ยง/มีปัญหา","ปกติ")</f>
        <v>ปกติ</v>
      </c>
      <c r="M39" s="208">
        <f>(equal1!M39+equal2!M39+equal3!M39)/3</f>
        <v>0</v>
      </c>
      <c r="N39" s="208" t="str">
        <f aca="true" t="shared" si="14" ref="N39:N53">IF(M39&gt;10,"มีจุดแข็ง","ไม่มีจุดแข็ง")</f>
        <v>ไม่มีจุดแข็ง</v>
      </c>
      <c r="O39" s="208">
        <f aca="true" t="shared" si="15" ref="O39:O53">E39+G39+I39+K39+M39</f>
        <v>0</v>
      </c>
      <c r="P39" s="208" t="str">
        <f aca="true" t="shared" si="16" ref="P39:P53">IF(O39&lt;1,"-",O39)</f>
        <v>-</v>
      </c>
      <c r="Q39" s="208" t="str">
        <f aca="true" t="shared" si="17" ref="Q39:Q53">IF(P39&gt;48,"เสี่ยง/มีปัญหา","ปกติ")</f>
        <v>เสี่ยง/มีปัญหา</v>
      </c>
    </row>
    <row r="40" spans="1:17" s="10" customFormat="1" ht="18" customHeight="1">
      <c r="A40" s="100" t="s">
        <v>13</v>
      </c>
      <c r="B40" s="11">
        <f>input1!B40</f>
        <v>0</v>
      </c>
      <c r="C40" s="169">
        <f>input1!C40</f>
        <v>0</v>
      </c>
      <c r="D40" s="66" t="str">
        <f t="shared" si="9"/>
        <v>-</v>
      </c>
      <c r="E40" s="66" t="str">
        <f>input1!AD40</f>
        <v>0</v>
      </c>
      <c r="F40" s="134" t="str">
        <f t="shared" si="10"/>
        <v>เสี่ยง/มีปัญหา</v>
      </c>
      <c r="G40" s="134">
        <f>(equal1!G40+equal2!G40+equal3!G40)/3</f>
        <v>0</v>
      </c>
      <c r="H40" s="134" t="str">
        <f t="shared" si="11"/>
        <v>ปกติ</v>
      </c>
      <c r="I40" s="134">
        <f>(equal1!I40+equal2!I40+equal3!I40)/3</f>
        <v>0</v>
      </c>
      <c r="J40" s="134" t="str">
        <f t="shared" si="12"/>
        <v>ปกติ</v>
      </c>
      <c r="K40" s="134">
        <f>(equal1!K40+equal2!K40+equal3!K40)/3</f>
        <v>0</v>
      </c>
      <c r="L40" s="134" t="str">
        <f t="shared" si="13"/>
        <v>ปกติ</v>
      </c>
      <c r="M40" s="134">
        <f>(equal1!M40+equal2!M40+equal3!M40)/3</f>
        <v>0</v>
      </c>
      <c r="N40" s="134" t="str">
        <f t="shared" si="14"/>
        <v>ไม่มีจุดแข็ง</v>
      </c>
      <c r="O40" s="134">
        <f t="shared" si="15"/>
        <v>0</v>
      </c>
      <c r="P40" s="134" t="str">
        <f t="shared" si="16"/>
        <v>-</v>
      </c>
      <c r="Q40" s="134" t="str">
        <f t="shared" si="17"/>
        <v>เสี่ยง/มีปัญหา</v>
      </c>
    </row>
    <row r="41" spans="1:17" s="10" customFormat="1" ht="18" customHeight="1">
      <c r="A41" s="100" t="s">
        <v>14</v>
      </c>
      <c r="B41" s="11">
        <f>input1!B41</f>
        <v>0</v>
      </c>
      <c r="C41" s="169">
        <f>input1!C41</f>
        <v>0</v>
      </c>
      <c r="D41" s="66" t="str">
        <f t="shared" si="9"/>
        <v>-</v>
      </c>
      <c r="E41" s="66" t="str">
        <f>input1!AD41</f>
        <v>0</v>
      </c>
      <c r="F41" s="134" t="str">
        <f t="shared" si="10"/>
        <v>เสี่ยง/มีปัญหา</v>
      </c>
      <c r="G41" s="134">
        <f>(equal1!G41+equal2!G41+equal3!G41)/3</f>
        <v>0</v>
      </c>
      <c r="H41" s="134" t="str">
        <f t="shared" si="11"/>
        <v>ปกติ</v>
      </c>
      <c r="I41" s="134">
        <f>(equal1!I41+equal2!I41+equal3!I41)/3</f>
        <v>0</v>
      </c>
      <c r="J41" s="134" t="str">
        <f t="shared" si="12"/>
        <v>ปกติ</v>
      </c>
      <c r="K41" s="134">
        <f>(equal1!K41+equal2!K41+equal3!K41)/3</f>
        <v>0</v>
      </c>
      <c r="L41" s="134" t="str">
        <f t="shared" si="13"/>
        <v>ปกติ</v>
      </c>
      <c r="M41" s="134">
        <f>(equal1!M41+equal2!M41+equal3!M41)/3</f>
        <v>0</v>
      </c>
      <c r="N41" s="134" t="str">
        <f t="shared" si="14"/>
        <v>ไม่มีจุดแข็ง</v>
      </c>
      <c r="O41" s="134">
        <f t="shared" si="15"/>
        <v>0</v>
      </c>
      <c r="P41" s="134" t="str">
        <f t="shared" si="16"/>
        <v>-</v>
      </c>
      <c r="Q41" s="134" t="str">
        <f t="shared" si="17"/>
        <v>เสี่ยง/มีปัญหา</v>
      </c>
    </row>
    <row r="42" spans="1:17" s="10" customFormat="1" ht="18" customHeight="1">
      <c r="A42" s="100" t="s">
        <v>15</v>
      </c>
      <c r="B42" s="11">
        <f>input1!B42</f>
        <v>0</v>
      </c>
      <c r="C42" s="169">
        <f>input1!C42</f>
        <v>0</v>
      </c>
      <c r="D42" s="66" t="str">
        <f t="shared" si="9"/>
        <v>-</v>
      </c>
      <c r="E42" s="66" t="str">
        <f>input1!AD42</f>
        <v>0</v>
      </c>
      <c r="F42" s="134" t="str">
        <f t="shared" si="10"/>
        <v>เสี่ยง/มีปัญหา</v>
      </c>
      <c r="G42" s="134">
        <f>(equal1!G42+equal2!G42+equal3!G42)/3</f>
        <v>0</v>
      </c>
      <c r="H42" s="134" t="str">
        <f t="shared" si="11"/>
        <v>ปกติ</v>
      </c>
      <c r="I42" s="134">
        <f>(equal1!I42+equal2!I42+equal3!I42)/3</f>
        <v>0</v>
      </c>
      <c r="J42" s="134" t="str">
        <f t="shared" si="12"/>
        <v>ปกติ</v>
      </c>
      <c r="K42" s="134">
        <f>(equal1!K42+equal2!K42+equal3!K42)/3</f>
        <v>0</v>
      </c>
      <c r="L42" s="134" t="str">
        <f t="shared" si="13"/>
        <v>ปกติ</v>
      </c>
      <c r="M42" s="134">
        <f>(equal1!M42+equal2!M42+equal3!M42)/3</f>
        <v>0</v>
      </c>
      <c r="N42" s="134" t="str">
        <f t="shared" si="14"/>
        <v>ไม่มีจุดแข็ง</v>
      </c>
      <c r="O42" s="134">
        <f t="shared" si="15"/>
        <v>0</v>
      </c>
      <c r="P42" s="134" t="str">
        <f t="shared" si="16"/>
        <v>-</v>
      </c>
      <c r="Q42" s="134" t="str">
        <f t="shared" si="17"/>
        <v>เสี่ยง/มีปัญหา</v>
      </c>
    </row>
    <row r="43" spans="1:17" s="10" customFormat="1" ht="18" customHeight="1" thickBot="1">
      <c r="A43" s="168" t="s">
        <v>72</v>
      </c>
      <c r="B43" s="18">
        <f>input1!B43</f>
        <v>0</v>
      </c>
      <c r="C43" s="167">
        <f>input1!C43</f>
        <v>0</v>
      </c>
      <c r="D43" s="67" t="str">
        <f t="shared" si="9"/>
        <v>-</v>
      </c>
      <c r="E43" s="67" t="str">
        <f>input1!AD43</f>
        <v>0</v>
      </c>
      <c r="F43" s="120" t="str">
        <f t="shared" si="10"/>
        <v>เสี่ยง/มีปัญหา</v>
      </c>
      <c r="G43" s="120">
        <f>(equal1!G43+equal2!G43+equal3!G43)/3</f>
        <v>0</v>
      </c>
      <c r="H43" s="120" t="str">
        <f t="shared" si="11"/>
        <v>ปกติ</v>
      </c>
      <c r="I43" s="120">
        <f>(equal1!I43+equal2!I43+equal3!I43)/3</f>
        <v>0</v>
      </c>
      <c r="J43" s="120" t="str">
        <f t="shared" si="12"/>
        <v>ปกติ</v>
      </c>
      <c r="K43" s="120">
        <f>(equal1!K43+equal2!K43+equal3!K43)/3</f>
        <v>0</v>
      </c>
      <c r="L43" s="120" t="str">
        <f t="shared" si="13"/>
        <v>ปกติ</v>
      </c>
      <c r="M43" s="120">
        <f>(equal1!M43+equal2!M43+equal3!M43)/3</f>
        <v>0</v>
      </c>
      <c r="N43" s="120" t="str">
        <f t="shared" si="14"/>
        <v>ไม่มีจุดแข็ง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10" customFormat="1" ht="18" customHeight="1">
      <c r="A44" s="205" t="s">
        <v>73</v>
      </c>
      <c r="B44" s="213">
        <f>input1!B44</f>
        <v>0</v>
      </c>
      <c r="C44" s="207">
        <f>input1!C44</f>
        <v>0</v>
      </c>
      <c r="D44" s="214" t="str">
        <f t="shared" si="9"/>
        <v>-</v>
      </c>
      <c r="E44" s="214" t="str">
        <f>input1!AD44</f>
        <v>0</v>
      </c>
      <c r="F44" s="208" t="str">
        <f t="shared" si="10"/>
        <v>เสี่ยง/มีปัญหา</v>
      </c>
      <c r="G44" s="208">
        <f>(equal1!G44+equal2!G44+equal3!G44)/3</f>
        <v>0</v>
      </c>
      <c r="H44" s="208" t="str">
        <f t="shared" si="11"/>
        <v>ปกติ</v>
      </c>
      <c r="I44" s="208">
        <f>(equal1!I44+equal2!I44+equal3!I44)/3</f>
        <v>0</v>
      </c>
      <c r="J44" s="208" t="str">
        <f t="shared" si="12"/>
        <v>ปกติ</v>
      </c>
      <c r="K44" s="208">
        <f>(equal1!K44+equal2!K44+equal3!K44)/3</f>
        <v>0</v>
      </c>
      <c r="L44" s="208" t="str">
        <f t="shared" si="13"/>
        <v>ปกติ</v>
      </c>
      <c r="M44" s="208">
        <f>(equal1!M44+equal2!M44+equal3!M44)/3</f>
        <v>0</v>
      </c>
      <c r="N44" s="208" t="str">
        <f t="shared" si="14"/>
        <v>ไม่มีจุดแข็ง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7" ht="20.25">
      <c r="A45" s="100" t="s">
        <v>74</v>
      </c>
      <c r="B45" s="11">
        <f>input1!B45</f>
        <v>0</v>
      </c>
      <c r="C45" s="169">
        <f>input1!C45</f>
        <v>0</v>
      </c>
      <c r="D45" s="66" t="str">
        <f t="shared" si="9"/>
        <v>-</v>
      </c>
      <c r="E45" s="66" t="str">
        <f>input1!AD45</f>
        <v>0</v>
      </c>
      <c r="F45" s="134" t="str">
        <f t="shared" si="10"/>
        <v>เสี่ยง/มีปัญหา</v>
      </c>
      <c r="G45" s="134">
        <f>(equal1!G45+equal2!G45+equal3!G45)/3</f>
        <v>0</v>
      </c>
      <c r="H45" s="134" t="str">
        <f t="shared" si="11"/>
        <v>ปกติ</v>
      </c>
      <c r="I45" s="134">
        <f>(equal1!I45+equal2!I45+equal3!I45)/3</f>
        <v>0</v>
      </c>
      <c r="J45" s="134" t="str">
        <f t="shared" si="12"/>
        <v>ปกติ</v>
      </c>
      <c r="K45" s="134">
        <f>(equal1!K45+equal2!K45+equal3!K45)/3</f>
        <v>0</v>
      </c>
      <c r="L45" s="134" t="str">
        <f t="shared" si="13"/>
        <v>ปกติ</v>
      </c>
      <c r="M45" s="134">
        <f>(equal1!M45+equal2!M45+equal3!M45)/3</f>
        <v>0</v>
      </c>
      <c r="N45" s="134" t="str">
        <f t="shared" si="14"/>
        <v>ไม่มีจุดแข็ง</v>
      </c>
      <c r="O45" s="134">
        <f t="shared" si="15"/>
        <v>0</v>
      </c>
      <c r="P45" s="134" t="str">
        <f t="shared" si="16"/>
        <v>-</v>
      </c>
      <c r="Q45" s="134" t="str">
        <f t="shared" si="17"/>
        <v>เสี่ยง/มีปัญหา</v>
      </c>
    </row>
    <row r="46" spans="1:17" s="42" customFormat="1" ht="20.25">
      <c r="A46" s="100" t="s">
        <v>75</v>
      </c>
      <c r="B46" s="11">
        <f>input1!B46</f>
        <v>0</v>
      </c>
      <c r="C46" s="169">
        <f>input1!C46</f>
        <v>0</v>
      </c>
      <c r="D46" s="66" t="str">
        <f t="shared" si="9"/>
        <v>-</v>
      </c>
      <c r="E46" s="66" t="str">
        <f>input1!AD46</f>
        <v>0</v>
      </c>
      <c r="F46" s="134" t="str">
        <f t="shared" si="10"/>
        <v>เสี่ยง/มีปัญหา</v>
      </c>
      <c r="G46" s="134">
        <f>(equal1!G46+equal2!G46+equal3!G46)/3</f>
        <v>0</v>
      </c>
      <c r="H46" s="134" t="str">
        <f t="shared" si="11"/>
        <v>ปกติ</v>
      </c>
      <c r="I46" s="134">
        <f>(equal1!I46+equal2!I46+equal3!I46)/3</f>
        <v>0</v>
      </c>
      <c r="J46" s="134" t="str">
        <f t="shared" si="12"/>
        <v>ปกติ</v>
      </c>
      <c r="K46" s="134">
        <f>(equal1!K46+equal2!K46+equal3!K46)/3</f>
        <v>0</v>
      </c>
      <c r="L46" s="134" t="str">
        <f t="shared" si="13"/>
        <v>ปกติ</v>
      </c>
      <c r="M46" s="134">
        <f>(equal1!M46+equal2!M46+equal3!M46)/3</f>
        <v>0</v>
      </c>
      <c r="N46" s="134" t="str">
        <f t="shared" si="14"/>
        <v>ไม่มีจุดแข็ง</v>
      </c>
      <c r="O46" s="134">
        <f t="shared" si="15"/>
        <v>0</v>
      </c>
      <c r="P46" s="134" t="str">
        <f t="shared" si="16"/>
        <v>-</v>
      </c>
      <c r="Q46" s="134" t="str">
        <f t="shared" si="17"/>
        <v>เสี่ยง/มีปัญหา</v>
      </c>
    </row>
    <row r="47" spans="1:17" s="42" customFormat="1" ht="20.25">
      <c r="A47" s="100" t="s">
        <v>76</v>
      </c>
      <c r="B47" s="11">
        <f>input1!B47</f>
        <v>0</v>
      </c>
      <c r="C47" s="169">
        <f>input1!C47</f>
        <v>0</v>
      </c>
      <c r="D47" s="66" t="str">
        <f t="shared" si="9"/>
        <v>-</v>
      </c>
      <c r="E47" s="66" t="str">
        <f>input1!AD47</f>
        <v>0</v>
      </c>
      <c r="F47" s="134" t="str">
        <f t="shared" si="10"/>
        <v>เสี่ยง/มีปัญหา</v>
      </c>
      <c r="G47" s="134">
        <f>(equal1!G47+equal2!G47+equal3!G47)/3</f>
        <v>0</v>
      </c>
      <c r="H47" s="134" t="str">
        <f t="shared" si="11"/>
        <v>ปกติ</v>
      </c>
      <c r="I47" s="134">
        <f>(equal1!I47+equal2!I47+equal3!I47)/3</f>
        <v>0</v>
      </c>
      <c r="J47" s="134" t="str">
        <f t="shared" si="12"/>
        <v>ปกติ</v>
      </c>
      <c r="K47" s="134">
        <f>(equal1!K47+equal2!K47+equal3!K47)/3</f>
        <v>0</v>
      </c>
      <c r="L47" s="134" t="str">
        <f t="shared" si="13"/>
        <v>ปกติ</v>
      </c>
      <c r="M47" s="134">
        <f>(equal1!M47+equal2!M47+equal3!M47)/3</f>
        <v>0</v>
      </c>
      <c r="N47" s="134" t="str">
        <f t="shared" si="14"/>
        <v>ไม่มีจุดแข็ง</v>
      </c>
      <c r="O47" s="134">
        <f t="shared" si="15"/>
        <v>0</v>
      </c>
      <c r="P47" s="134" t="str">
        <f t="shared" si="16"/>
        <v>-</v>
      </c>
      <c r="Q47" s="134" t="str">
        <f t="shared" si="17"/>
        <v>เสี่ยง/มีปัญหา</v>
      </c>
    </row>
    <row r="48" spans="1:17" s="42" customFormat="1" ht="21" thickBot="1">
      <c r="A48" s="168" t="s">
        <v>77</v>
      </c>
      <c r="B48" s="18">
        <f>input1!B48</f>
        <v>0</v>
      </c>
      <c r="C48" s="167">
        <f>input1!C48</f>
        <v>0</v>
      </c>
      <c r="D48" s="67" t="str">
        <f t="shared" si="9"/>
        <v>-</v>
      </c>
      <c r="E48" s="67" t="str">
        <f>input1!AD48</f>
        <v>0</v>
      </c>
      <c r="F48" s="120" t="str">
        <f t="shared" si="10"/>
        <v>เสี่ยง/มีปัญหา</v>
      </c>
      <c r="G48" s="120">
        <f>(equal1!G48+equal2!G48+equal3!G48)/3</f>
        <v>0</v>
      </c>
      <c r="H48" s="120" t="str">
        <f t="shared" si="11"/>
        <v>ปกติ</v>
      </c>
      <c r="I48" s="120">
        <f>(equal1!I48+equal2!I48+equal3!I48)/3</f>
        <v>0</v>
      </c>
      <c r="J48" s="120" t="str">
        <f t="shared" si="12"/>
        <v>ปกติ</v>
      </c>
      <c r="K48" s="120">
        <f>(equal1!K48+equal2!K48+equal3!K48)/3</f>
        <v>0</v>
      </c>
      <c r="L48" s="120" t="str">
        <f t="shared" si="13"/>
        <v>ปกติ</v>
      </c>
      <c r="M48" s="120">
        <f>(equal1!M48+equal2!M48+equal3!M48)/3</f>
        <v>0</v>
      </c>
      <c r="N48" s="120" t="str">
        <f t="shared" si="14"/>
        <v>ไม่มีจุดแข็ง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</row>
    <row r="49" spans="1:17" ht="20.25">
      <c r="A49" s="205" t="s">
        <v>78</v>
      </c>
      <c r="B49" s="213">
        <f>input1!B49</f>
        <v>0</v>
      </c>
      <c r="C49" s="207">
        <f>input1!C49</f>
        <v>0</v>
      </c>
      <c r="D49" s="214" t="str">
        <f t="shared" si="9"/>
        <v>-</v>
      </c>
      <c r="E49" s="214" t="str">
        <f>input1!AD49</f>
        <v>0</v>
      </c>
      <c r="F49" s="208" t="str">
        <f t="shared" si="10"/>
        <v>เสี่ยง/มีปัญหา</v>
      </c>
      <c r="G49" s="208">
        <f>(equal1!G49+equal2!G49+equal3!G49)/3</f>
        <v>0</v>
      </c>
      <c r="H49" s="208" t="str">
        <f t="shared" si="11"/>
        <v>ปกติ</v>
      </c>
      <c r="I49" s="208">
        <f>(equal1!I49+equal2!I49+equal3!I49)/3</f>
        <v>0</v>
      </c>
      <c r="J49" s="208" t="str">
        <f t="shared" si="12"/>
        <v>ปกติ</v>
      </c>
      <c r="K49" s="208">
        <f>(equal1!K49+equal2!K49+equal3!K49)/3</f>
        <v>0</v>
      </c>
      <c r="L49" s="208" t="str">
        <f t="shared" si="13"/>
        <v>ปกติ</v>
      </c>
      <c r="M49" s="208">
        <f>(equal1!M49+equal2!M49+equal3!M49)/3</f>
        <v>0</v>
      </c>
      <c r="N49" s="208" t="str">
        <f t="shared" si="14"/>
        <v>ไม่มีจุดแข็ง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</row>
    <row r="50" spans="1:17" ht="20.25">
      <c r="A50" s="100" t="s">
        <v>79</v>
      </c>
      <c r="B50" s="11">
        <f>input1!B50</f>
        <v>0</v>
      </c>
      <c r="C50" s="169">
        <f>input1!C50</f>
        <v>0</v>
      </c>
      <c r="D50" s="66" t="str">
        <f t="shared" si="9"/>
        <v>-</v>
      </c>
      <c r="E50" s="66" t="str">
        <f>input1!AD50</f>
        <v>0</v>
      </c>
      <c r="F50" s="134" t="str">
        <f t="shared" si="10"/>
        <v>เสี่ยง/มีปัญหา</v>
      </c>
      <c r="G50" s="134">
        <f>(equal1!G50+equal2!G50+equal3!G50)/3</f>
        <v>0</v>
      </c>
      <c r="H50" s="134" t="str">
        <f t="shared" si="11"/>
        <v>ปกติ</v>
      </c>
      <c r="I50" s="134">
        <f>(equal1!I50+equal2!I50+equal3!I50)/3</f>
        <v>0</v>
      </c>
      <c r="J50" s="134" t="str">
        <f t="shared" si="12"/>
        <v>ปกติ</v>
      </c>
      <c r="K50" s="134">
        <f>(equal1!K50+equal2!K50+equal3!K50)/3</f>
        <v>0</v>
      </c>
      <c r="L50" s="134" t="str">
        <f t="shared" si="13"/>
        <v>ปกติ</v>
      </c>
      <c r="M50" s="134">
        <f>(equal1!M50+equal2!M50+equal3!M50)/3</f>
        <v>0</v>
      </c>
      <c r="N50" s="134" t="str">
        <f t="shared" si="14"/>
        <v>ไม่มีจุดแข็ง</v>
      </c>
      <c r="O50" s="134">
        <f t="shared" si="15"/>
        <v>0</v>
      </c>
      <c r="P50" s="134" t="str">
        <f t="shared" si="16"/>
        <v>-</v>
      </c>
      <c r="Q50" s="134" t="str">
        <f t="shared" si="17"/>
        <v>เสี่ยง/มีปัญหา</v>
      </c>
    </row>
    <row r="51" spans="1:17" ht="20.25">
      <c r="A51" s="100" t="s">
        <v>80</v>
      </c>
      <c r="B51" s="11">
        <f>input1!B51</f>
        <v>0</v>
      </c>
      <c r="C51" s="169">
        <f>input1!C51</f>
        <v>0</v>
      </c>
      <c r="D51" s="66" t="str">
        <f t="shared" si="9"/>
        <v>-</v>
      </c>
      <c r="E51" s="66" t="str">
        <f>input1!AD51</f>
        <v>0</v>
      </c>
      <c r="F51" s="134" t="str">
        <f t="shared" si="10"/>
        <v>เสี่ยง/มีปัญหา</v>
      </c>
      <c r="G51" s="134">
        <f>(equal1!G51+equal2!G51+equal3!G51)/3</f>
        <v>0</v>
      </c>
      <c r="H51" s="134" t="str">
        <f t="shared" si="11"/>
        <v>ปกติ</v>
      </c>
      <c r="I51" s="134">
        <f>(equal1!I51+equal2!I51+equal3!I51)/3</f>
        <v>0</v>
      </c>
      <c r="J51" s="134" t="str">
        <f t="shared" si="12"/>
        <v>ปกติ</v>
      </c>
      <c r="K51" s="134">
        <f>(equal1!K51+equal2!K51+equal3!K51)/3</f>
        <v>0</v>
      </c>
      <c r="L51" s="134" t="str">
        <f t="shared" si="13"/>
        <v>ปกติ</v>
      </c>
      <c r="M51" s="134">
        <f>(equal1!M51+equal2!M51+equal3!M51)/3</f>
        <v>0</v>
      </c>
      <c r="N51" s="134" t="str">
        <f t="shared" si="14"/>
        <v>ไม่มีจุดแข็ง</v>
      </c>
      <c r="O51" s="134">
        <f t="shared" si="15"/>
        <v>0</v>
      </c>
      <c r="P51" s="134" t="str">
        <f t="shared" si="16"/>
        <v>-</v>
      </c>
      <c r="Q51" s="134" t="str">
        <f t="shared" si="17"/>
        <v>เสี่ยง/มีปัญหา</v>
      </c>
    </row>
    <row r="52" spans="1:17" ht="20.25">
      <c r="A52" s="100" t="s">
        <v>81</v>
      </c>
      <c r="B52" s="11">
        <f>input1!B52</f>
        <v>0</v>
      </c>
      <c r="C52" s="169">
        <f>input1!C52</f>
        <v>0</v>
      </c>
      <c r="D52" s="66" t="str">
        <f t="shared" si="9"/>
        <v>-</v>
      </c>
      <c r="E52" s="66" t="str">
        <f>input1!AD52</f>
        <v>0</v>
      </c>
      <c r="F52" s="134" t="str">
        <f t="shared" si="10"/>
        <v>เสี่ยง/มีปัญหา</v>
      </c>
      <c r="G52" s="134">
        <f>(equal1!G52+equal2!G52+equal3!G52)/3</f>
        <v>0</v>
      </c>
      <c r="H52" s="134" t="str">
        <f t="shared" si="11"/>
        <v>ปกติ</v>
      </c>
      <c r="I52" s="134">
        <f>(equal1!I52+equal2!I52+equal3!I52)/3</f>
        <v>0</v>
      </c>
      <c r="J52" s="134" t="str">
        <f t="shared" si="12"/>
        <v>ปกติ</v>
      </c>
      <c r="K52" s="134">
        <f>(equal1!K52+equal2!K52+equal3!K52)/3</f>
        <v>0</v>
      </c>
      <c r="L52" s="134" t="str">
        <f t="shared" si="13"/>
        <v>ปกติ</v>
      </c>
      <c r="M52" s="134">
        <f>(equal1!M52+equal2!M52+equal3!M52)/3</f>
        <v>0</v>
      </c>
      <c r="N52" s="134" t="str">
        <f t="shared" si="14"/>
        <v>ไม่มีจุดแข็ง</v>
      </c>
      <c r="O52" s="134">
        <f t="shared" si="15"/>
        <v>0</v>
      </c>
      <c r="P52" s="134" t="str">
        <f t="shared" si="16"/>
        <v>-</v>
      </c>
      <c r="Q52" s="134" t="str">
        <f t="shared" si="17"/>
        <v>เสี่ยง/มีปัญหา</v>
      </c>
    </row>
    <row r="53" spans="1:17" ht="21" thickBot="1">
      <c r="A53" s="168" t="s">
        <v>82</v>
      </c>
      <c r="B53" s="18">
        <f>input1!B53</f>
        <v>0</v>
      </c>
      <c r="C53" s="167">
        <f>input1!C53</f>
        <v>0</v>
      </c>
      <c r="D53" s="67" t="str">
        <f t="shared" si="9"/>
        <v>-</v>
      </c>
      <c r="E53" s="67" t="str">
        <f>input1!AD53</f>
        <v>0</v>
      </c>
      <c r="F53" s="120" t="str">
        <f t="shared" si="10"/>
        <v>เสี่ยง/มีปัญหา</v>
      </c>
      <c r="G53" s="120">
        <f>(equal1!G53+equal2!G53+equal3!G53)/3</f>
        <v>0</v>
      </c>
      <c r="H53" s="120" t="str">
        <f t="shared" si="11"/>
        <v>ปกติ</v>
      </c>
      <c r="I53" s="120">
        <f>(equal1!I53+equal2!I53+equal3!I53)/3</f>
        <v>0</v>
      </c>
      <c r="J53" s="120" t="str">
        <f t="shared" si="12"/>
        <v>ปกติ</v>
      </c>
      <c r="K53" s="120">
        <f>(equal1!K53+equal2!K53+equal3!K53)/3</f>
        <v>0</v>
      </c>
      <c r="L53" s="120" t="str">
        <f t="shared" si="13"/>
        <v>ปกติ</v>
      </c>
      <c r="M53" s="120">
        <f>(equal1!M53+equal2!M53+equal3!M53)/3</f>
        <v>0</v>
      </c>
      <c r="N53" s="120" t="str">
        <f t="shared" si="14"/>
        <v>ไม่มีจุดแข็ง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</sheetData>
  <sheetProtection/>
  <mergeCells count="3">
    <mergeCell ref="A1:D1"/>
    <mergeCell ref="A2:D2"/>
    <mergeCell ref="F1:Q1"/>
  </mergeCells>
  <printOptions/>
  <pageMargins left="1.13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12" sqref="L12"/>
    </sheetView>
  </sheetViews>
  <sheetFormatPr defaultColWidth="9.140625" defaultRowHeight="21.75"/>
  <cols>
    <col min="1" max="16384" width="9.140625" style="223" customWidth="1"/>
  </cols>
  <sheetData>
    <row r="1" ht="21">
      <c r="A1" s="224" t="s">
        <v>88</v>
      </c>
    </row>
    <row r="9" spans="3:7" ht="18.75">
      <c r="C9" s="223" t="s">
        <v>16</v>
      </c>
      <c r="D9" s="223" t="s">
        <v>38</v>
      </c>
      <c r="E9" s="223" t="s">
        <v>17</v>
      </c>
      <c r="F9" s="223" t="s">
        <v>36</v>
      </c>
      <c r="G9" s="223" t="s">
        <v>37</v>
      </c>
    </row>
    <row r="10" spans="2:7" ht="18.75">
      <c r="B10" s="223" t="s">
        <v>40</v>
      </c>
      <c r="C10" s="223">
        <f>COUNTIF(summary!F4:summary!F49,"=ปกติ")</f>
        <v>1</v>
      </c>
      <c r="D10" s="223">
        <f>COUNTIF(summary!H4:summary!H49,"=ปกติ")</f>
        <v>46</v>
      </c>
      <c r="E10" s="223">
        <f>COUNTIF(summary!J4:summary!J49,"=ปกติ")</f>
        <v>46</v>
      </c>
      <c r="F10" s="223">
        <f>COUNTIF(summary!L4:summary!L49,"=ปกติ")</f>
        <v>46</v>
      </c>
      <c r="G10" s="223">
        <f>COUNTIF(summary!N4:summary!N49,"=มีจุดแข็ง")</f>
        <v>0</v>
      </c>
    </row>
    <row r="11" spans="2:7" ht="18.75">
      <c r="B11" s="223" t="s">
        <v>41</v>
      </c>
      <c r="C11" s="223">
        <f>COUNTIF(summary!F4:summary!F49,"=เสี่ยง/มีปัญหา")</f>
        <v>45</v>
      </c>
      <c r="D11" s="223">
        <f>COUNTIF(summary!H4:summary!H49,"=เสี่ยง/มีปัญหา")</f>
        <v>0</v>
      </c>
      <c r="E11" s="223">
        <f>COUNTIF(summary!J4:summary!J49,"=เสี่ยง/มีปัญหา")</f>
        <v>0</v>
      </c>
      <c r="F11" s="223">
        <f>COUNTIF(summary!L4:summary!L49,"=เสี่ยง/มีปัญหา")</f>
        <v>0</v>
      </c>
      <c r="G11" s="223">
        <f>COUNTIF(summary!N4:summary!N49,"=ไม่มีจุดแข็ง")</f>
        <v>46</v>
      </c>
    </row>
    <row r="15" spans="2:3" ht="18.75">
      <c r="B15" s="223" t="s">
        <v>40</v>
      </c>
      <c r="C15" s="223">
        <f>COUNTIF(summary!Q4:summary!Q49,"=ปกติ")</f>
        <v>0</v>
      </c>
    </row>
    <row r="16" spans="2:3" ht="18.75">
      <c r="B16" s="223" t="s">
        <v>39</v>
      </c>
      <c r="C16" s="223">
        <f>COUNTIF(summary!Q4:summary!Q49,"=เสี่ยง/มีปัญหา")</f>
        <v>46</v>
      </c>
    </row>
    <row r="32" ht="18.75">
      <c r="E32" s="223" t="s">
        <v>70</v>
      </c>
    </row>
    <row r="33" ht="18.75">
      <c r="F33" s="223" t="s">
        <v>83</v>
      </c>
    </row>
    <row r="35" ht="18.75">
      <c r="E35" s="223" t="s">
        <v>70</v>
      </c>
    </row>
    <row r="36" ht="18.75">
      <c r="F36" s="22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2"/>
  <sheetViews>
    <sheetView zoomScalePageLayoutView="0" workbookViewId="0" topLeftCell="A1">
      <selection activeCell="A2" sqref="A2:C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9.140625" style="1" customWidth="1"/>
    <col min="4" max="28" width="3.140625" style="1" customWidth="1"/>
    <col min="29" max="29" width="3.7109375" style="1" hidden="1" customWidth="1"/>
    <col min="30" max="30" width="3.7109375" style="1" customWidth="1"/>
    <col min="31" max="32" width="3.7109375" style="1" hidden="1" customWidth="1"/>
    <col min="33" max="33" width="3.7109375" style="1" customWidth="1"/>
    <col min="34" max="36" width="3.7109375" style="1" hidden="1" customWidth="1"/>
    <col min="37" max="37" width="3.7109375" style="1" customWidth="1"/>
    <col min="38" max="40" width="3.7109375" style="1" hidden="1" customWidth="1"/>
    <col min="41" max="41" width="3.7109375" style="1" customWidth="1"/>
    <col min="42" max="42" width="3.7109375" style="1" hidden="1" customWidth="1"/>
    <col min="43" max="43" width="3.7109375" style="1" customWidth="1"/>
    <col min="44" max="16384" width="9.140625" style="1" customWidth="1"/>
  </cols>
  <sheetData>
    <row r="1" spans="1:43" ht="22.5" customHeight="1" thickBot="1">
      <c r="A1" s="229" t="str">
        <f>input1!A1</f>
        <v>ชั้นมัธยมศึกษาปีที่ ......./.........</v>
      </c>
      <c r="B1" s="230"/>
      <c r="C1" s="231"/>
      <c r="D1" s="232" t="s">
        <v>85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41"/>
      <c r="AD1" s="238" t="s">
        <v>16</v>
      </c>
      <c r="AE1" s="86"/>
      <c r="AF1" s="87"/>
      <c r="AG1" s="241" t="s">
        <v>22</v>
      </c>
      <c r="AH1" s="88"/>
      <c r="AI1" s="86"/>
      <c r="AJ1" s="86"/>
      <c r="AK1" s="244" t="s">
        <v>17</v>
      </c>
      <c r="AL1" s="86"/>
      <c r="AM1" s="86"/>
      <c r="AN1" s="87"/>
      <c r="AO1" s="241" t="s">
        <v>18</v>
      </c>
      <c r="AP1" s="88"/>
      <c r="AQ1" s="235" t="s">
        <v>23</v>
      </c>
    </row>
    <row r="2" spans="1:43" ht="21.75" thickBot="1">
      <c r="A2" s="247" t="str">
        <f>input1!A2</f>
        <v>ครูที่ปรึกษา </v>
      </c>
      <c r="B2" s="248"/>
      <c r="C2" s="249"/>
      <c r="D2" s="232" t="s">
        <v>68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42"/>
      <c r="AD2" s="239"/>
      <c r="AE2" s="89"/>
      <c r="AF2" s="90"/>
      <c r="AG2" s="242"/>
      <c r="AH2" s="91"/>
      <c r="AI2" s="89"/>
      <c r="AJ2" s="89"/>
      <c r="AK2" s="245"/>
      <c r="AL2" s="89"/>
      <c r="AM2" s="89"/>
      <c r="AN2" s="90"/>
      <c r="AO2" s="242"/>
      <c r="AP2" s="91"/>
      <c r="AQ2" s="236"/>
    </row>
    <row r="3" spans="1:43" ht="21.75" thickBot="1">
      <c r="A3" s="82" t="s">
        <v>19</v>
      </c>
      <c r="B3" s="83" t="s">
        <v>20</v>
      </c>
      <c r="C3" s="84" t="s">
        <v>21</v>
      </c>
      <c r="D3" s="77">
        <v>1</v>
      </c>
      <c r="E3" s="78">
        <v>2</v>
      </c>
      <c r="F3" s="78">
        <v>3</v>
      </c>
      <c r="G3" s="78">
        <v>4</v>
      </c>
      <c r="H3" s="79">
        <v>5</v>
      </c>
      <c r="I3" s="80">
        <v>6</v>
      </c>
      <c r="J3" s="78">
        <v>7</v>
      </c>
      <c r="K3" s="78">
        <v>8</v>
      </c>
      <c r="L3" s="78">
        <v>9</v>
      </c>
      <c r="M3" s="81">
        <v>10</v>
      </c>
      <c r="N3" s="77">
        <v>11</v>
      </c>
      <c r="O3" s="78">
        <v>12</v>
      </c>
      <c r="P3" s="78">
        <v>13</v>
      </c>
      <c r="Q3" s="78">
        <v>14</v>
      </c>
      <c r="R3" s="79">
        <v>15</v>
      </c>
      <c r="S3" s="80">
        <v>16</v>
      </c>
      <c r="T3" s="78">
        <v>17</v>
      </c>
      <c r="U3" s="78">
        <v>18</v>
      </c>
      <c r="V3" s="78">
        <v>19</v>
      </c>
      <c r="W3" s="81">
        <v>20</v>
      </c>
      <c r="X3" s="77">
        <v>21</v>
      </c>
      <c r="Y3" s="78">
        <v>22</v>
      </c>
      <c r="Z3" s="78">
        <v>23</v>
      </c>
      <c r="AA3" s="78">
        <v>24</v>
      </c>
      <c r="AB3" s="79">
        <v>25</v>
      </c>
      <c r="AC3" s="42"/>
      <c r="AD3" s="240"/>
      <c r="AE3" s="92"/>
      <c r="AF3" s="93"/>
      <c r="AG3" s="243"/>
      <c r="AH3" s="94"/>
      <c r="AI3" s="92"/>
      <c r="AJ3" s="92"/>
      <c r="AK3" s="246"/>
      <c r="AL3" s="92"/>
      <c r="AM3" s="92"/>
      <c r="AN3" s="93"/>
      <c r="AO3" s="243"/>
      <c r="AP3" s="94"/>
      <c r="AQ3" s="237"/>
    </row>
    <row r="4" spans="1:44" s="10" customFormat="1" ht="18" customHeight="1">
      <c r="A4" s="121" t="s">
        <v>46</v>
      </c>
      <c r="B4" s="95">
        <f>input1!B4</f>
        <v>0</v>
      </c>
      <c r="C4" s="96">
        <f>input1!C4</f>
        <v>0</v>
      </c>
      <c r="D4" s="4"/>
      <c r="E4" s="5"/>
      <c r="F4" s="5"/>
      <c r="G4" s="5"/>
      <c r="H4" s="6"/>
      <c r="I4" s="7"/>
      <c r="J4" s="5"/>
      <c r="K4" s="5"/>
      <c r="L4" s="5"/>
      <c r="M4" s="8"/>
      <c r="N4" s="4"/>
      <c r="O4" s="5"/>
      <c r="P4" s="5"/>
      <c r="Q4" s="5"/>
      <c r="R4" s="6"/>
      <c r="S4" s="7"/>
      <c r="T4" s="5"/>
      <c r="U4" s="5"/>
      <c r="V4" s="5"/>
      <c r="W4" s="8"/>
      <c r="X4" s="4"/>
      <c r="Y4" s="5"/>
      <c r="Z4" s="5"/>
      <c r="AA4" s="5"/>
      <c r="AB4" s="6"/>
      <c r="AC4" s="43">
        <f>F4+K4+P4+S4+AA4</f>
        <v>0</v>
      </c>
      <c r="AD4" s="68" t="str">
        <f aca="true" t="shared" si="0" ref="AD4:AD33">IF(AC4=0,"0",AC4)</f>
        <v>0</v>
      </c>
      <c r="AE4" s="69" t="b">
        <f aca="true" t="shared" si="1" ref="AE4:AE33">IF(J4=3,1,IF(J4=2,2,IF(J4=1,3)))</f>
        <v>0</v>
      </c>
      <c r="AF4" s="69">
        <f>H4+AE4+O4+U4+Y4</f>
        <v>0</v>
      </c>
      <c r="AG4" s="69" t="str">
        <f aca="true" t="shared" si="2" ref="AG4:AG33">IF(AF4=0,"0",AF4)</f>
        <v>0</v>
      </c>
      <c r="AH4" s="69" t="b">
        <f aca="true" t="shared" si="3" ref="AH4:AH33">IF(X4=3,1,IF(X4=2,2,IF(X4=1,3)))</f>
        <v>0</v>
      </c>
      <c r="AI4" s="69" t="b">
        <f aca="true" t="shared" si="4" ref="AI4:AI33">IF(AB4=3,1,IF(AB4=2,2,IF(AB4=1,3)))</f>
        <v>0</v>
      </c>
      <c r="AJ4" s="69">
        <f>E4+M4+R4+AH4+AI4</f>
        <v>0</v>
      </c>
      <c r="AK4" s="69" t="str">
        <f aca="true" t="shared" si="5" ref="AK4:AK33">IF(AJ4=0,"0",AJ4)</f>
        <v>0</v>
      </c>
      <c r="AL4" s="69" t="b">
        <f aca="true" t="shared" si="6" ref="AL4:AL33">IF(N4=3,1,IF(N4=2,2,IF(N4=1,3)))</f>
        <v>0</v>
      </c>
      <c r="AM4" s="69" t="b">
        <f aca="true" t="shared" si="7" ref="AM4:AM33">IF(Q4=3,1,IF(Q4=2,2,IF(Q4=1,3)))</f>
        <v>0</v>
      </c>
      <c r="AN4" s="69">
        <f>I4+AL4+AM4+V4+Z4</f>
        <v>0</v>
      </c>
      <c r="AO4" s="69" t="str">
        <f aca="true" t="shared" si="8" ref="AO4:AO33">IF(AN4=0,"0",AN4)</f>
        <v>0</v>
      </c>
      <c r="AP4" s="69">
        <f>D4+G4+L4+T4+W4</f>
        <v>0</v>
      </c>
      <c r="AQ4" s="70" t="str">
        <f aca="true" t="shared" si="9" ref="AQ4:AQ33">IF(AP4=0,"0",AP4)</f>
        <v>0</v>
      </c>
      <c r="AR4" s="9"/>
    </row>
    <row r="5" spans="1:44" s="10" customFormat="1" ht="18" customHeight="1">
      <c r="A5" s="85" t="s">
        <v>47</v>
      </c>
      <c r="B5" s="95">
        <f>input1!B5</f>
        <v>0</v>
      </c>
      <c r="C5" s="96">
        <f>input1!C5</f>
        <v>0</v>
      </c>
      <c r="D5" s="13"/>
      <c r="E5" s="14"/>
      <c r="F5" s="14"/>
      <c r="G5" s="14"/>
      <c r="H5" s="15"/>
      <c r="I5" s="16"/>
      <c r="J5" s="14"/>
      <c r="K5" s="14"/>
      <c r="L5" s="14"/>
      <c r="M5" s="17"/>
      <c r="N5" s="13"/>
      <c r="O5" s="14"/>
      <c r="P5" s="14"/>
      <c r="Q5" s="14"/>
      <c r="R5" s="15"/>
      <c r="S5" s="16"/>
      <c r="T5" s="14"/>
      <c r="U5" s="14"/>
      <c r="V5" s="14"/>
      <c r="W5" s="17"/>
      <c r="X5" s="13"/>
      <c r="Y5" s="14"/>
      <c r="Z5" s="14"/>
      <c r="AA5" s="14"/>
      <c r="AB5" s="15"/>
      <c r="AC5" s="43">
        <f aca="true" t="shared" si="10" ref="AC5:AC33">F5+K5+P5+S5+AA5</f>
        <v>0</v>
      </c>
      <c r="AD5" s="71" t="str">
        <f t="shared" si="0"/>
        <v>0</v>
      </c>
      <c r="AE5" s="72" t="b">
        <f t="shared" si="1"/>
        <v>0</v>
      </c>
      <c r="AF5" s="69">
        <f aca="true" t="shared" si="11" ref="AF5:AF33">H5+AE5+O5+U5+Y5</f>
        <v>0</v>
      </c>
      <c r="AG5" s="72" t="str">
        <f t="shared" si="2"/>
        <v>0</v>
      </c>
      <c r="AH5" s="72" t="b">
        <f t="shared" si="3"/>
        <v>0</v>
      </c>
      <c r="AI5" s="72" t="b">
        <f t="shared" si="4"/>
        <v>0</v>
      </c>
      <c r="AJ5" s="69">
        <f aca="true" t="shared" si="12" ref="AJ5:AJ33">E5+M5+R5+AH5+AI5</f>
        <v>0</v>
      </c>
      <c r="AK5" s="72" t="str">
        <f t="shared" si="5"/>
        <v>0</v>
      </c>
      <c r="AL5" s="72" t="b">
        <f t="shared" si="6"/>
        <v>0</v>
      </c>
      <c r="AM5" s="72" t="b">
        <f t="shared" si="7"/>
        <v>0</v>
      </c>
      <c r="AN5" s="69">
        <f aca="true" t="shared" si="13" ref="AN5:AN33">I5+AL5+AM5+V5+Z5</f>
        <v>0</v>
      </c>
      <c r="AO5" s="72" t="str">
        <f t="shared" si="8"/>
        <v>0</v>
      </c>
      <c r="AP5" s="69">
        <f aca="true" t="shared" si="14" ref="AP5:AP33">D5+G5+L5+T5+W5</f>
        <v>0</v>
      </c>
      <c r="AQ5" s="73" t="str">
        <f t="shared" si="9"/>
        <v>0</v>
      </c>
      <c r="AR5" s="9"/>
    </row>
    <row r="6" spans="1:44" s="10" customFormat="1" ht="18" customHeight="1">
      <c r="A6" s="122" t="s">
        <v>48</v>
      </c>
      <c r="B6" s="95">
        <f>input1!B6</f>
        <v>0</v>
      </c>
      <c r="C6" s="96">
        <f>input1!C6</f>
        <v>0</v>
      </c>
      <c r="D6" s="13"/>
      <c r="E6" s="14"/>
      <c r="F6" s="14"/>
      <c r="G6" s="14"/>
      <c r="H6" s="15"/>
      <c r="I6" s="16"/>
      <c r="J6" s="14"/>
      <c r="K6" s="14"/>
      <c r="L6" s="14"/>
      <c r="M6" s="17"/>
      <c r="N6" s="13"/>
      <c r="O6" s="14"/>
      <c r="P6" s="14"/>
      <c r="Q6" s="14"/>
      <c r="R6" s="15"/>
      <c r="S6" s="16"/>
      <c r="T6" s="14"/>
      <c r="U6" s="14"/>
      <c r="V6" s="14"/>
      <c r="W6" s="17"/>
      <c r="X6" s="13"/>
      <c r="Y6" s="14"/>
      <c r="Z6" s="14"/>
      <c r="AA6" s="14"/>
      <c r="AB6" s="15"/>
      <c r="AC6" s="43">
        <f t="shared" si="10"/>
        <v>0</v>
      </c>
      <c r="AD6" s="71" t="str">
        <f t="shared" si="0"/>
        <v>0</v>
      </c>
      <c r="AE6" s="72" t="b">
        <f t="shared" si="1"/>
        <v>0</v>
      </c>
      <c r="AF6" s="69">
        <f t="shared" si="11"/>
        <v>0</v>
      </c>
      <c r="AG6" s="72" t="str">
        <f t="shared" si="2"/>
        <v>0</v>
      </c>
      <c r="AH6" s="72" t="b">
        <f t="shared" si="3"/>
        <v>0</v>
      </c>
      <c r="AI6" s="72" t="b">
        <f t="shared" si="4"/>
        <v>0</v>
      </c>
      <c r="AJ6" s="69">
        <f t="shared" si="12"/>
        <v>0</v>
      </c>
      <c r="AK6" s="72" t="str">
        <f t="shared" si="5"/>
        <v>0</v>
      </c>
      <c r="AL6" s="72" t="b">
        <f t="shared" si="6"/>
        <v>0</v>
      </c>
      <c r="AM6" s="72" t="b">
        <f t="shared" si="7"/>
        <v>0</v>
      </c>
      <c r="AN6" s="69">
        <f t="shared" si="13"/>
        <v>0</v>
      </c>
      <c r="AO6" s="72" t="str">
        <f t="shared" si="8"/>
        <v>0</v>
      </c>
      <c r="AP6" s="69">
        <f t="shared" si="14"/>
        <v>0</v>
      </c>
      <c r="AQ6" s="73" t="str">
        <f t="shared" si="9"/>
        <v>0</v>
      </c>
      <c r="AR6" s="9"/>
    </row>
    <row r="7" spans="1:44" s="10" customFormat="1" ht="18" customHeight="1">
      <c r="A7" s="123" t="s">
        <v>49</v>
      </c>
      <c r="B7" s="95">
        <f>input1!B7</f>
        <v>0</v>
      </c>
      <c r="C7" s="96">
        <f>input1!C7</f>
        <v>0</v>
      </c>
      <c r="D7" s="13"/>
      <c r="E7" s="14"/>
      <c r="F7" s="14"/>
      <c r="G7" s="14"/>
      <c r="H7" s="15"/>
      <c r="I7" s="16"/>
      <c r="J7" s="14"/>
      <c r="K7" s="14"/>
      <c r="L7" s="14"/>
      <c r="M7" s="17"/>
      <c r="N7" s="13"/>
      <c r="O7" s="14"/>
      <c r="P7" s="14"/>
      <c r="Q7" s="14"/>
      <c r="R7" s="15"/>
      <c r="S7" s="16"/>
      <c r="T7" s="14"/>
      <c r="U7" s="14"/>
      <c r="V7" s="14"/>
      <c r="W7" s="17"/>
      <c r="X7" s="13"/>
      <c r="Y7" s="14"/>
      <c r="Z7" s="14"/>
      <c r="AA7" s="14"/>
      <c r="AB7" s="15"/>
      <c r="AC7" s="43">
        <f t="shared" si="10"/>
        <v>0</v>
      </c>
      <c r="AD7" s="71" t="str">
        <f t="shared" si="0"/>
        <v>0</v>
      </c>
      <c r="AE7" s="72" t="b">
        <f t="shared" si="1"/>
        <v>0</v>
      </c>
      <c r="AF7" s="69">
        <f t="shared" si="11"/>
        <v>0</v>
      </c>
      <c r="AG7" s="72" t="str">
        <f t="shared" si="2"/>
        <v>0</v>
      </c>
      <c r="AH7" s="72" t="b">
        <f t="shared" si="3"/>
        <v>0</v>
      </c>
      <c r="AI7" s="72" t="b">
        <f t="shared" si="4"/>
        <v>0</v>
      </c>
      <c r="AJ7" s="69">
        <f t="shared" si="12"/>
        <v>0</v>
      </c>
      <c r="AK7" s="72" t="str">
        <f t="shared" si="5"/>
        <v>0</v>
      </c>
      <c r="AL7" s="72" t="b">
        <f t="shared" si="6"/>
        <v>0</v>
      </c>
      <c r="AM7" s="72" t="b">
        <f t="shared" si="7"/>
        <v>0</v>
      </c>
      <c r="AN7" s="69">
        <f t="shared" si="13"/>
        <v>0</v>
      </c>
      <c r="AO7" s="72" t="str">
        <f t="shared" si="8"/>
        <v>0</v>
      </c>
      <c r="AP7" s="69">
        <f t="shared" si="14"/>
        <v>0</v>
      </c>
      <c r="AQ7" s="73" t="str">
        <f t="shared" si="9"/>
        <v>0</v>
      </c>
      <c r="AR7" s="9"/>
    </row>
    <row r="8" spans="1:44" s="10" customFormat="1" ht="18" customHeight="1" thickBot="1">
      <c r="A8" s="124" t="s">
        <v>50</v>
      </c>
      <c r="B8" s="97">
        <f>input1!B8</f>
        <v>0</v>
      </c>
      <c r="C8" s="98">
        <f>input1!C8</f>
        <v>0</v>
      </c>
      <c r="D8" s="20"/>
      <c r="E8" s="21"/>
      <c r="F8" s="21"/>
      <c r="G8" s="21"/>
      <c r="H8" s="22"/>
      <c r="I8" s="23"/>
      <c r="J8" s="21"/>
      <c r="K8" s="21"/>
      <c r="L8" s="21"/>
      <c r="M8" s="24"/>
      <c r="N8" s="20"/>
      <c r="O8" s="21"/>
      <c r="P8" s="21"/>
      <c r="Q8" s="21"/>
      <c r="R8" s="22"/>
      <c r="S8" s="23"/>
      <c r="T8" s="21"/>
      <c r="U8" s="21"/>
      <c r="V8" s="21"/>
      <c r="W8" s="24"/>
      <c r="X8" s="20"/>
      <c r="Y8" s="21"/>
      <c r="Z8" s="21"/>
      <c r="AA8" s="21"/>
      <c r="AB8" s="22"/>
      <c r="AC8" s="43">
        <f t="shared" si="10"/>
        <v>0</v>
      </c>
      <c r="AD8" s="74" t="str">
        <f t="shared" si="0"/>
        <v>0</v>
      </c>
      <c r="AE8" s="75" t="b">
        <f t="shared" si="1"/>
        <v>0</v>
      </c>
      <c r="AF8" s="69">
        <f t="shared" si="11"/>
        <v>0</v>
      </c>
      <c r="AG8" s="75" t="str">
        <f t="shared" si="2"/>
        <v>0</v>
      </c>
      <c r="AH8" s="75" t="b">
        <f t="shared" si="3"/>
        <v>0</v>
      </c>
      <c r="AI8" s="75" t="b">
        <f t="shared" si="4"/>
        <v>0</v>
      </c>
      <c r="AJ8" s="69">
        <f t="shared" si="12"/>
        <v>0</v>
      </c>
      <c r="AK8" s="75" t="str">
        <f t="shared" si="5"/>
        <v>0</v>
      </c>
      <c r="AL8" s="75" t="b">
        <f t="shared" si="6"/>
        <v>0</v>
      </c>
      <c r="AM8" s="75" t="b">
        <f t="shared" si="7"/>
        <v>0</v>
      </c>
      <c r="AN8" s="69">
        <f t="shared" si="13"/>
        <v>0</v>
      </c>
      <c r="AO8" s="75" t="str">
        <f t="shared" si="8"/>
        <v>0</v>
      </c>
      <c r="AP8" s="69">
        <f t="shared" si="14"/>
        <v>0</v>
      </c>
      <c r="AQ8" s="76" t="str">
        <f t="shared" si="9"/>
        <v>0</v>
      </c>
      <c r="AR8" s="9"/>
    </row>
    <row r="9" spans="1:44" s="10" customFormat="1" ht="18" customHeight="1">
      <c r="A9" s="121" t="s">
        <v>51</v>
      </c>
      <c r="B9" s="95">
        <f>input1!B9</f>
        <v>0</v>
      </c>
      <c r="C9" s="96">
        <f>input1!C9</f>
        <v>0</v>
      </c>
      <c r="D9" s="4"/>
      <c r="E9" s="5"/>
      <c r="F9" s="5"/>
      <c r="G9" s="5"/>
      <c r="H9" s="6"/>
      <c r="I9" s="7"/>
      <c r="J9" s="5"/>
      <c r="K9" s="5"/>
      <c r="L9" s="5"/>
      <c r="M9" s="8"/>
      <c r="N9" s="4"/>
      <c r="O9" s="5"/>
      <c r="P9" s="5"/>
      <c r="Q9" s="5"/>
      <c r="R9" s="6"/>
      <c r="S9" s="7"/>
      <c r="T9" s="5"/>
      <c r="U9" s="5"/>
      <c r="V9" s="5"/>
      <c r="W9" s="8"/>
      <c r="X9" s="4"/>
      <c r="Y9" s="5"/>
      <c r="Z9" s="5"/>
      <c r="AA9" s="5"/>
      <c r="AB9" s="6"/>
      <c r="AC9" s="43">
        <f t="shared" si="10"/>
        <v>0</v>
      </c>
      <c r="AD9" s="68" t="str">
        <f t="shared" si="0"/>
        <v>0</v>
      </c>
      <c r="AE9" s="69" t="b">
        <f t="shared" si="1"/>
        <v>0</v>
      </c>
      <c r="AF9" s="69">
        <f t="shared" si="11"/>
        <v>0</v>
      </c>
      <c r="AG9" s="69" t="str">
        <f t="shared" si="2"/>
        <v>0</v>
      </c>
      <c r="AH9" s="69" t="b">
        <f t="shared" si="3"/>
        <v>0</v>
      </c>
      <c r="AI9" s="69" t="b">
        <f t="shared" si="4"/>
        <v>0</v>
      </c>
      <c r="AJ9" s="69">
        <f t="shared" si="12"/>
        <v>0</v>
      </c>
      <c r="AK9" s="69" t="str">
        <f t="shared" si="5"/>
        <v>0</v>
      </c>
      <c r="AL9" s="69" t="b">
        <f t="shared" si="6"/>
        <v>0</v>
      </c>
      <c r="AM9" s="69" t="b">
        <f t="shared" si="7"/>
        <v>0</v>
      </c>
      <c r="AN9" s="69">
        <f t="shared" si="13"/>
        <v>0</v>
      </c>
      <c r="AO9" s="69" t="str">
        <f t="shared" si="8"/>
        <v>0</v>
      </c>
      <c r="AP9" s="69">
        <f t="shared" si="14"/>
        <v>0</v>
      </c>
      <c r="AQ9" s="70" t="str">
        <f t="shared" si="9"/>
        <v>0</v>
      </c>
      <c r="AR9" s="9"/>
    </row>
    <row r="10" spans="1:44" s="10" customFormat="1" ht="18" customHeight="1">
      <c r="A10" s="85" t="s">
        <v>52</v>
      </c>
      <c r="B10" s="95">
        <f>input1!B10</f>
        <v>0</v>
      </c>
      <c r="C10" s="96">
        <f>input1!C10</f>
        <v>0</v>
      </c>
      <c r="D10" s="13"/>
      <c r="E10" s="14"/>
      <c r="F10" s="14"/>
      <c r="G10" s="14"/>
      <c r="H10" s="15"/>
      <c r="I10" s="16"/>
      <c r="J10" s="14"/>
      <c r="K10" s="14"/>
      <c r="L10" s="14"/>
      <c r="M10" s="17"/>
      <c r="N10" s="13"/>
      <c r="O10" s="14"/>
      <c r="P10" s="14"/>
      <c r="Q10" s="14"/>
      <c r="R10" s="15"/>
      <c r="S10" s="16"/>
      <c r="T10" s="14"/>
      <c r="U10" s="14"/>
      <c r="V10" s="14"/>
      <c r="W10" s="17"/>
      <c r="X10" s="13"/>
      <c r="Y10" s="14"/>
      <c r="Z10" s="14"/>
      <c r="AA10" s="14"/>
      <c r="AB10" s="15"/>
      <c r="AC10" s="43">
        <f t="shared" si="10"/>
        <v>0</v>
      </c>
      <c r="AD10" s="71" t="str">
        <f t="shared" si="0"/>
        <v>0</v>
      </c>
      <c r="AE10" s="72" t="b">
        <f t="shared" si="1"/>
        <v>0</v>
      </c>
      <c r="AF10" s="69">
        <f t="shared" si="11"/>
        <v>0</v>
      </c>
      <c r="AG10" s="72" t="str">
        <f t="shared" si="2"/>
        <v>0</v>
      </c>
      <c r="AH10" s="72" t="b">
        <f t="shared" si="3"/>
        <v>0</v>
      </c>
      <c r="AI10" s="72" t="b">
        <f t="shared" si="4"/>
        <v>0</v>
      </c>
      <c r="AJ10" s="69">
        <f t="shared" si="12"/>
        <v>0</v>
      </c>
      <c r="AK10" s="72" t="str">
        <f t="shared" si="5"/>
        <v>0</v>
      </c>
      <c r="AL10" s="72" t="b">
        <f t="shared" si="6"/>
        <v>0</v>
      </c>
      <c r="AM10" s="72" t="b">
        <f t="shared" si="7"/>
        <v>0</v>
      </c>
      <c r="AN10" s="69">
        <f t="shared" si="13"/>
        <v>0</v>
      </c>
      <c r="AO10" s="72" t="str">
        <f t="shared" si="8"/>
        <v>0</v>
      </c>
      <c r="AP10" s="69">
        <f t="shared" si="14"/>
        <v>0</v>
      </c>
      <c r="AQ10" s="73" t="str">
        <f t="shared" si="9"/>
        <v>0</v>
      </c>
      <c r="AR10" s="9"/>
    </row>
    <row r="11" spans="1:44" s="10" customFormat="1" ht="18" customHeight="1">
      <c r="A11" s="122" t="s">
        <v>53</v>
      </c>
      <c r="B11" s="95">
        <f>input1!B11</f>
        <v>0</v>
      </c>
      <c r="C11" s="96">
        <f>input1!C11</f>
        <v>0</v>
      </c>
      <c r="D11" s="13"/>
      <c r="E11" s="14"/>
      <c r="F11" s="14"/>
      <c r="G11" s="14"/>
      <c r="H11" s="15"/>
      <c r="I11" s="16"/>
      <c r="J11" s="14"/>
      <c r="K11" s="14"/>
      <c r="L11" s="14"/>
      <c r="M11" s="17"/>
      <c r="N11" s="13"/>
      <c r="O11" s="14"/>
      <c r="P11" s="14"/>
      <c r="Q11" s="14"/>
      <c r="R11" s="15"/>
      <c r="S11" s="16"/>
      <c r="T11" s="14"/>
      <c r="U11" s="14"/>
      <c r="V11" s="14"/>
      <c r="W11" s="17"/>
      <c r="X11" s="13"/>
      <c r="Y11" s="14"/>
      <c r="Z11" s="14"/>
      <c r="AA11" s="14"/>
      <c r="AB11" s="15"/>
      <c r="AC11" s="43">
        <f t="shared" si="10"/>
        <v>0</v>
      </c>
      <c r="AD11" s="71" t="str">
        <f t="shared" si="0"/>
        <v>0</v>
      </c>
      <c r="AE11" s="72" t="b">
        <f t="shared" si="1"/>
        <v>0</v>
      </c>
      <c r="AF11" s="69">
        <f t="shared" si="11"/>
        <v>0</v>
      </c>
      <c r="AG11" s="72" t="str">
        <f t="shared" si="2"/>
        <v>0</v>
      </c>
      <c r="AH11" s="72" t="b">
        <f t="shared" si="3"/>
        <v>0</v>
      </c>
      <c r="AI11" s="72" t="b">
        <f t="shared" si="4"/>
        <v>0</v>
      </c>
      <c r="AJ11" s="69">
        <f t="shared" si="12"/>
        <v>0</v>
      </c>
      <c r="AK11" s="72" t="str">
        <f t="shared" si="5"/>
        <v>0</v>
      </c>
      <c r="AL11" s="72" t="b">
        <f t="shared" si="6"/>
        <v>0</v>
      </c>
      <c r="AM11" s="72" t="b">
        <f t="shared" si="7"/>
        <v>0</v>
      </c>
      <c r="AN11" s="69">
        <f t="shared" si="13"/>
        <v>0</v>
      </c>
      <c r="AO11" s="72" t="str">
        <f t="shared" si="8"/>
        <v>0</v>
      </c>
      <c r="AP11" s="69">
        <f t="shared" si="14"/>
        <v>0</v>
      </c>
      <c r="AQ11" s="73" t="str">
        <f t="shared" si="9"/>
        <v>0</v>
      </c>
      <c r="AR11" s="9"/>
    </row>
    <row r="12" spans="1:44" s="10" customFormat="1" ht="18" customHeight="1">
      <c r="A12" s="123" t="s">
        <v>54</v>
      </c>
      <c r="B12" s="95">
        <f>input1!B12</f>
        <v>0</v>
      </c>
      <c r="C12" s="96">
        <f>input1!C12</f>
        <v>0</v>
      </c>
      <c r="D12" s="13"/>
      <c r="E12" s="14"/>
      <c r="F12" s="14"/>
      <c r="G12" s="14"/>
      <c r="H12" s="15"/>
      <c r="I12" s="16"/>
      <c r="J12" s="14"/>
      <c r="K12" s="14"/>
      <c r="L12" s="14"/>
      <c r="M12" s="17"/>
      <c r="N12" s="13"/>
      <c r="O12" s="14"/>
      <c r="P12" s="14"/>
      <c r="Q12" s="14"/>
      <c r="R12" s="15"/>
      <c r="S12" s="16"/>
      <c r="T12" s="14"/>
      <c r="U12" s="14"/>
      <c r="V12" s="14"/>
      <c r="W12" s="17"/>
      <c r="X12" s="13"/>
      <c r="Y12" s="14"/>
      <c r="Z12" s="14"/>
      <c r="AA12" s="14"/>
      <c r="AB12" s="15"/>
      <c r="AC12" s="43">
        <f t="shared" si="10"/>
        <v>0</v>
      </c>
      <c r="AD12" s="71" t="str">
        <f t="shared" si="0"/>
        <v>0</v>
      </c>
      <c r="AE12" s="72" t="b">
        <f t="shared" si="1"/>
        <v>0</v>
      </c>
      <c r="AF12" s="69">
        <f t="shared" si="11"/>
        <v>0</v>
      </c>
      <c r="AG12" s="72" t="str">
        <f t="shared" si="2"/>
        <v>0</v>
      </c>
      <c r="AH12" s="72" t="b">
        <f t="shared" si="3"/>
        <v>0</v>
      </c>
      <c r="AI12" s="72" t="b">
        <f t="shared" si="4"/>
        <v>0</v>
      </c>
      <c r="AJ12" s="69">
        <f t="shared" si="12"/>
        <v>0</v>
      </c>
      <c r="AK12" s="72" t="str">
        <f t="shared" si="5"/>
        <v>0</v>
      </c>
      <c r="AL12" s="72" t="b">
        <f t="shared" si="6"/>
        <v>0</v>
      </c>
      <c r="AM12" s="72" t="b">
        <f t="shared" si="7"/>
        <v>0</v>
      </c>
      <c r="AN12" s="69">
        <f t="shared" si="13"/>
        <v>0</v>
      </c>
      <c r="AO12" s="72" t="str">
        <f t="shared" si="8"/>
        <v>0</v>
      </c>
      <c r="AP12" s="69">
        <f t="shared" si="14"/>
        <v>0</v>
      </c>
      <c r="AQ12" s="73" t="str">
        <f t="shared" si="9"/>
        <v>0</v>
      </c>
      <c r="AR12" s="9"/>
    </row>
    <row r="13" spans="1:44" s="10" customFormat="1" ht="18" customHeight="1" thickBot="1">
      <c r="A13" s="124" t="s">
        <v>55</v>
      </c>
      <c r="B13" s="97">
        <f>input1!B13</f>
        <v>0</v>
      </c>
      <c r="C13" s="98">
        <f>input1!C13</f>
        <v>0</v>
      </c>
      <c r="D13" s="20"/>
      <c r="E13" s="21"/>
      <c r="F13" s="21"/>
      <c r="G13" s="21"/>
      <c r="H13" s="22"/>
      <c r="I13" s="23"/>
      <c r="J13" s="21"/>
      <c r="K13" s="21"/>
      <c r="L13" s="21"/>
      <c r="M13" s="24"/>
      <c r="N13" s="20"/>
      <c r="O13" s="21"/>
      <c r="P13" s="21"/>
      <c r="Q13" s="21"/>
      <c r="R13" s="22"/>
      <c r="S13" s="23"/>
      <c r="T13" s="21"/>
      <c r="U13" s="21"/>
      <c r="V13" s="21"/>
      <c r="W13" s="24"/>
      <c r="X13" s="20"/>
      <c r="Y13" s="21"/>
      <c r="Z13" s="21"/>
      <c r="AA13" s="21"/>
      <c r="AB13" s="22"/>
      <c r="AC13" s="43">
        <f t="shared" si="10"/>
        <v>0</v>
      </c>
      <c r="AD13" s="74" t="str">
        <f t="shared" si="0"/>
        <v>0</v>
      </c>
      <c r="AE13" s="75" t="b">
        <f t="shared" si="1"/>
        <v>0</v>
      </c>
      <c r="AF13" s="69">
        <f t="shared" si="11"/>
        <v>0</v>
      </c>
      <c r="AG13" s="75" t="str">
        <f t="shared" si="2"/>
        <v>0</v>
      </c>
      <c r="AH13" s="75" t="b">
        <f t="shared" si="3"/>
        <v>0</v>
      </c>
      <c r="AI13" s="75" t="b">
        <f t="shared" si="4"/>
        <v>0</v>
      </c>
      <c r="AJ13" s="69">
        <f t="shared" si="12"/>
        <v>0</v>
      </c>
      <c r="AK13" s="75" t="str">
        <f t="shared" si="5"/>
        <v>0</v>
      </c>
      <c r="AL13" s="75" t="b">
        <f t="shared" si="6"/>
        <v>0</v>
      </c>
      <c r="AM13" s="75" t="b">
        <f t="shared" si="7"/>
        <v>0</v>
      </c>
      <c r="AN13" s="69">
        <f t="shared" si="13"/>
        <v>0</v>
      </c>
      <c r="AO13" s="75" t="str">
        <f t="shared" si="8"/>
        <v>0</v>
      </c>
      <c r="AP13" s="69">
        <f t="shared" si="14"/>
        <v>0</v>
      </c>
      <c r="AQ13" s="76" t="str">
        <f t="shared" si="9"/>
        <v>0</v>
      </c>
      <c r="AR13" s="9"/>
    </row>
    <row r="14" spans="1:44" s="10" customFormat="1" ht="18" customHeight="1">
      <c r="A14" s="121" t="s">
        <v>56</v>
      </c>
      <c r="B14" s="95">
        <f>input1!B14</f>
        <v>0</v>
      </c>
      <c r="C14" s="96">
        <f>input1!C14</f>
        <v>0</v>
      </c>
      <c r="D14" s="4"/>
      <c r="E14" s="5"/>
      <c r="F14" s="5"/>
      <c r="G14" s="5"/>
      <c r="H14" s="6"/>
      <c r="I14" s="7"/>
      <c r="J14" s="5"/>
      <c r="K14" s="5"/>
      <c r="L14" s="5"/>
      <c r="M14" s="8"/>
      <c r="N14" s="4"/>
      <c r="O14" s="5"/>
      <c r="P14" s="5"/>
      <c r="Q14" s="5"/>
      <c r="R14" s="6"/>
      <c r="S14" s="7"/>
      <c r="T14" s="5"/>
      <c r="U14" s="5"/>
      <c r="V14" s="5"/>
      <c r="W14" s="8"/>
      <c r="X14" s="4"/>
      <c r="Y14" s="5"/>
      <c r="Z14" s="5"/>
      <c r="AA14" s="5"/>
      <c r="AB14" s="6"/>
      <c r="AC14" s="43">
        <f t="shared" si="10"/>
        <v>0</v>
      </c>
      <c r="AD14" s="68" t="str">
        <f t="shared" si="0"/>
        <v>0</v>
      </c>
      <c r="AE14" s="69" t="b">
        <f t="shared" si="1"/>
        <v>0</v>
      </c>
      <c r="AF14" s="69">
        <f t="shared" si="11"/>
        <v>0</v>
      </c>
      <c r="AG14" s="69" t="str">
        <f t="shared" si="2"/>
        <v>0</v>
      </c>
      <c r="AH14" s="69" t="b">
        <f t="shared" si="3"/>
        <v>0</v>
      </c>
      <c r="AI14" s="69" t="b">
        <f t="shared" si="4"/>
        <v>0</v>
      </c>
      <c r="AJ14" s="69">
        <f t="shared" si="12"/>
        <v>0</v>
      </c>
      <c r="AK14" s="69" t="str">
        <f t="shared" si="5"/>
        <v>0</v>
      </c>
      <c r="AL14" s="69" t="b">
        <f t="shared" si="6"/>
        <v>0</v>
      </c>
      <c r="AM14" s="69" t="b">
        <f t="shared" si="7"/>
        <v>0</v>
      </c>
      <c r="AN14" s="69">
        <f t="shared" si="13"/>
        <v>0</v>
      </c>
      <c r="AO14" s="69" t="str">
        <f t="shared" si="8"/>
        <v>0</v>
      </c>
      <c r="AP14" s="69">
        <f t="shared" si="14"/>
        <v>0</v>
      </c>
      <c r="AQ14" s="70" t="str">
        <f t="shared" si="9"/>
        <v>0</v>
      </c>
      <c r="AR14" s="9"/>
    </row>
    <row r="15" spans="1:44" s="10" customFormat="1" ht="18" customHeight="1">
      <c r="A15" s="85" t="s">
        <v>57</v>
      </c>
      <c r="B15" s="95">
        <f>input1!B15</f>
        <v>0</v>
      </c>
      <c r="C15" s="96">
        <f>input1!C15</f>
        <v>0</v>
      </c>
      <c r="D15" s="58"/>
      <c r="E15" s="59"/>
      <c r="F15" s="59"/>
      <c r="G15" s="59"/>
      <c r="H15" s="60"/>
      <c r="I15" s="61"/>
      <c r="J15" s="59"/>
      <c r="K15" s="59"/>
      <c r="L15" s="59"/>
      <c r="M15" s="62"/>
      <c r="N15" s="63"/>
      <c r="O15" s="59"/>
      <c r="P15" s="59"/>
      <c r="Q15" s="59"/>
      <c r="R15" s="60"/>
      <c r="S15" s="61"/>
      <c r="T15" s="59"/>
      <c r="U15" s="59"/>
      <c r="V15" s="59"/>
      <c r="W15" s="62"/>
      <c r="X15" s="63"/>
      <c r="Y15" s="59"/>
      <c r="Z15" s="59"/>
      <c r="AA15" s="59"/>
      <c r="AB15" s="60"/>
      <c r="AC15" s="43">
        <f t="shared" si="10"/>
        <v>0</v>
      </c>
      <c r="AD15" s="71" t="str">
        <f t="shared" si="0"/>
        <v>0</v>
      </c>
      <c r="AE15" s="72" t="b">
        <f t="shared" si="1"/>
        <v>0</v>
      </c>
      <c r="AF15" s="69">
        <f t="shared" si="11"/>
        <v>0</v>
      </c>
      <c r="AG15" s="72" t="str">
        <f t="shared" si="2"/>
        <v>0</v>
      </c>
      <c r="AH15" s="72" t="b">
        <f t="shared" si="3"/>
        <v>0</v>
      </c>
      <c r="AI15" s="72" t="b">
        <f t="shared" si="4"/>
        <v>0</v>
      </c>
      <c r="AJ15" s="69">
        <f t="shared" si="12"/>
        <v>0</v>
      </c>
      <c r="AK15" s="72" t="str">
        <f t="shared" si="5"/>
        <v>0</v>
      </c>
      <c r="AL15" s="72" t="b">
        <f t="shared" si="6"/>
        <v>0</v>
      </c>
      <c r="AM15" s="72" t="b">
        <f t="shared" si="7"/>
        <v>0</v>
      </c>
      <c r="AN15" s="69">
        <f t="shared" si="13"/>
        <v>0</v>
      </c>
      <c r="AO15" s="72" t="str">
        <f t="shared" si="8"/>
        <v>0</v>
      </c>
      <c r="AP15" s="69">
        <f t="shared" si="14"/>
        <v>0</v>
      </c>
      <c r="AQ15" s="73" t="str">
        <f t="shared" si="9"/>
        <v>0</v>
      </c>
      <c r="AR15" s="9"/>
    </row>
    <row r="16" spans="1:44" s="10" customFormat="1" ht="18" customHeight="1">
      <c r="A16" s="122" t="s">
        <v>58</v>
      </c>
      <c r="B16" s="95">
        <f>input1!B16</f>
        <v>0</v>
      </c>
      <c r="C16" s="96">
        <f>input1!C16</f>
        <v>0</v>
      </c>
      <c r="D16" s="13"/>
      <c r="E16" s="14"/>
      <c r="F16" s="14"/>
      <c r="G16" s="14"/>
      <c r="H16" s="15"/>
      <c r="I16" s="16"/>
      <c r="J16" s="14"/>
      <c r="K16" s="14"/>
      <c r="L16" s="14"/>
      <c r="M16" s="17"/>
      <c r="N16" s="13"/>
      <c r="O16" s="14"/>
      <c r="P16" s="14"/>
      <c r="Q16" s="14"/>
      <c r="R16" s="15"/>
      <c r="S16" s="16"/>
      <c r="T16" s="14"/>
      <c r="U16" s="14"/>
      <c r="V16" s="14"/>
      <c r="W16" s="17"/>
      <c r="X16" s="13"/>
      <c r="Y16" s="14"/>
      <c r="Z16" s="14"/>
      <c r="AA16" s="14"/>
      <c r="AB16" s="15"/>
      <c r="AC16" s="43">
        <f t="shared" si="10"/>
        <v>0</v>
      </c>
      <c r="AD16" s="71" t="str">
        <f t="shared" si="0"/>
        <v>0</v>
      </c>
      <c r="AE16" s="72" t="b">
        <f t="shared" si="1"/>
        <v>0</v>
      </c>
      <c r="AF16" s="69">
        <f t="shared" si="11"/>
        <v>0</v>
      </c>
      <c r="AG16" s="72" t="str">
        <f t="shared" si="2"/>
        <v>0</v>
      </c>
      <c r="AH16" s="72" t="b">
        <f t="shared" si="3"/>
        <v>0</v>
      </c>
      <c r="AI16" s="72" t="b">
        <f t="shared" si="4"/>
        <v>0</v>
      </c>
      <c r="AJ16" s="69">
        <f t="shared" si="12"/>
        <v>0</v>
      </c>
      <c r="AK16" s="72" t="str">
        <f t="shared" si="5"/>
        <v>0</v>
      </c>
      <c r="AL16" s="72" t="b">
        <f t="shared" si="6"/>
        <v>0</v>
      </c>
      <c r="AM16" s="72" t="b">
        <f t="shared" si="7"/>
        <v>0</v>
      </c>
      <c r="AN16" s="69">
        <f t="shared" si="13"/>
        <v>0</v>
      </c>
      <c r="AO16" s="72" t="str">
        <f t="shared" si="8"/>
        <v>0</v>
      </c>
      <c r="AP16" s="69">
        <f t="shared" si="14"/>
        <v>0</v>
      </c>
      <c r="AQ16" s="73" t="str">
        <f t="shared" si="9"/>
        <v>0</v>
      </c>
      <c r="AR16" s="9"/>
    </row>
    <row r="17" spans="1:44" s="10" customFormat="1" ht="18" customHeight="1">
      <c r="A17" s="123" t="s">
        <v>59</v>
      </c>
      <c r="B17" s="95">
        <f>input1!B17</f>
        <v>0</v>
      </c>
      <c r="C17" s="96">
        <f>input1!C17</f>
        <v>0</v>
      </c>
      <c r="D17" s="58"/>
      <c r="E17" s="59"/>
      <c r="F17" s="59"/>
      <c r="G17" s="59"/>
      <c r="H17" s="60"/>
      <c r="I17" s="61"/>
      <c r="J17" s="59"/>
      <c r="K17" s="59"/>
      <c r="L17" s="59"/>
      <c r="M17" s="62"/>
      <c r="N17" s="63"/>
      <c r="O17" s="59"/>
      <c r="P17" s="59"/>
      <c r="Q17" s="59"/>
      <c r="R17" s="60"/>
      <c r="S17" s="61"/>
      <c r="T17" s="59"/>
      <c r="U17" s="59"/>
      <c r="V17" s="59"/>
      <c r="W17" s="62"/>
      <c r="X17" s="63"/>
      <c r="Y17" s="59"/>
      <c r="Z17" s="59"/>
      <c r="AA17" s="59"/>
      <c r="AB17" s="60"/>
      <c r="AC17" s="43">
        <f t="shared" si="10"/>
        <v>0</v>
      </c>
      <c r="AD17" s="71" t="str">
        <f t="shared" si="0"/>
        <v>0</v>
      </c>
      <c r="AE17" s="72" t="b">
        <f t="shared" si="1"/>
        <v>0</v>
      </c>
      <c r="AF17" s="69">
        <f t="shared" si="11"/>
        <v>0</v>
      </c>
      <c r="AG17" s="72" t="str">
        <f t="shared" si="2"/>
        <v>0</v>
      </c>
      <c r="AH17" s="72" t="b">
        <f t="shared" si="3"/>
        <v>0</v>
      </c>
      <c r="AI17" s="72" t="b">
        <f t="shared" si="4"/>
        <v>0</v>
      </c>
      <c r="AJ17" s="69">
        <f t="shared" si="12"/>
        <v>0</v>
      </c>
      <c r="AK17" s="72" t="str">
        <f t="shared" si="5"/>
        <v>0</v>
      </c>
      <c r="AL17" s="72" t="b">
        <f t="shared" si="6"/>
        <v>0</v>
      </c>
      <c r="AM17" s="72" t="b">
        <f t="shared" si="7"/>
        <v>0</v>
      </c>
      <c r="AN17" s="69">
        <f t="shared" si="13"/>
        <v>0</v>
      </c>
      <c r="AO17" s="72" t="str">
        <f t="shared" si="8"/>
        <v>0</v>
      </c>
      <c r="AP17" s="69">
        <f t="shared" si="14"/>
        <v>0</v>
      </c>
      <c r="AQ17" s="73" t="str">
        <f t="shared" si="9"/>
        <v>0</v>
      </c>
      <c r="AR17" s="9"/>
    </row>
    <row r="18" spans="1:44" s="10" customFormat="1" ht="18" customHeight="1" thickBot="1">
      <c r="A18" s="124" t="s">
        <v>60</v>
      </c>
      <c r="B18" s="97">
        <f>input1!B18</f>
        <v>0</v>
      </c>
      <c r="C18" s="98">
        <f>input1!C18</f>
        <v>0</v>
      </c>
      <c r="D18" s="20"/>
      <c r="E18" s="21"/>
      <c r="F18" s="21"/>
      <c r="G18" s="21"/>
      <c r="H18" s="22"/>
      <c r="I18" s="23"/>
      <c r="J18" s="21"/>
      <c r="K18" s="21"/>
      <c r="L18" s="21"/>
      <c r="M18" s="24"/>
      <c r="N18" s="20"/>
      <c r="O18" s="21"/>
      <c r="P18" s="21"/>
      <c r="Q18" s="21"/>
      <c r="R18" s="22"/>
      <c r="S18" s="23"/>
      <c r="T18" s="21"/>
      <c r="U18" s="21"/>
      <c r="V18" s="21"/>
      <c r="W18" s="24"/>
      <c r="X18" s="20"/>
      <c r="Y18" s="21"/>
      <c r="Z18" s="21"/>
      <c r="AA18" s="21"/>
      <c r="AB18" s="22"/>
      <c r="AC18" s="43">
        <f t="shared" si="10"/>
        <v>0</v>
      </c>
      <c r="AD18" s="74" t="str">
        <f t="shared" si="0"/>
        <v>0</v>
      </c>
      <c r="AE18" s="75" t="b">
        <f t="shared" si="1"/>
        <v>0</v>
      </c>
      <c r="AF18" s="69">
        <f t="shared" si="11"/>
        <v>0</v>
      </c>
      <c r="AG18" s="75" t="str">
        <f t="shared" si="2"/>
        <v>0</v>
      </c>
      <c r="AH18" s="75" t="b">
        <f t="shared" si="3"/>
        <v>0</v>
      </c>
      <c r="AI18" s="75" t="b">
        <f t="shared" si="4"/>
        <v>0</v>
      </c>
      <c r="AJ18" s="69">
        <f t="shared" si="12"/>
        <v>0</v>
      </c>
      <c r="AK18" s="75" t="str">
        <f t="shared" si="5"/>
        <v>0</v>
      </c>
      <c r="AL18" s="75" t="b">
        <f t="shared" si="6"/>
        <v>0</v>
      </c>
      <c r="AM18" s="75" t="b">
        <f t="shared" si="7"/>
        <v>0</v>
      </c>
      <c r="AN18" s="69">
        <f t="shared" si="13"/>
        <v>0</v>
      </c>
      <c r="AO18" s="75" t="str">
        <f t="shared" si="8"/>
        <v>0</v>
      </c>
      <c r="AP18" s="69">
        <f t="shared" si="14"/>
        <v>0</v>
      </c>
      <c r="AQ18" s="76" t="str">
        <f t="shared" si="9"/>
        <v>0</v>
      </c>
      <c r="AR18" s="9"/>
    </row>
    <row r="19" spans="1:44" s="10" customFormat="1" ht="18" customHeight="1">
      <c r="A19" s="121" t="s">
        <v>61</v>
      </c>
      <c r="B19" s="95">
        <f>input1!B19</f>
        <v>0</v>
      </c>
      <c r="C19" s="96">
        <f>input1!C19</f>
        <v>0</v>
      </c>
      <c r="D19" s="58"/>
      <c r="E19" s="59"/>
      <c r="F19" s="59"/>
      <c r="G19" s="59"/>
      <c r="H19" s="60"/>
      <c r="I19" s="61"/>
      <c r="J19" s="59"/>
      <c r="K19" s="59"/>
      <c r="L19" s="59"/>
      <c r="M19" s="62"/>
      <c r="N19" s="63"/>
      <c r="O19" s="59"/>
      <c r="P19" s="59"/>
      <c r="Q19" s="59"/>
      <c r="R19" s="60"/>
      <c r="S19" s="61"/>
      <c r="T19" s="59"/>
      <c r="U19" s="59"/>
      <c r="V19" s="59"/>
      <c r="W19" s="62"/>
      <c r="X19" s="63"/>
      <c r="Y19" s="59"/>
      <c r="Z19" s="59"/>
      <c r="AA19" s="59"/>
      <c r="AB19" s="60"/>
      <c r="AC19" s="43">
        <f t="shared" si="10"/>
        <v>0</v>
      </c>
      <c r="AD19" s="68" t="str">
        <f t="shared" si="0"/>
        <v>0</v>
      </c>
      <c r="AE19" s="69" t="b">
        <f t="shared" si="1"/>
        <v>0</v>
      </c>
      <c r="AF19" s="69">
        <f t="shared" si="11"/>
        <v>0</v>
      </c>
      <c r="AG19" s="69" t="str">
        <f t="shared" si="2"/>
        <v>0</v>
      </c>
      <c r="AH19" s="69" t="b">
        <f t="shared" si="3"/>
        <v>0</v>
      </c>
      <c r="AI19" s="69" t="b">
        <f t="shared" si="4"/>
        <v>0</v>
      </c>
      <c r="AJ19" s="69">
        <f t="shared" si="12"/>
        <v>0</v>
      </c>
      <c r="AK19" s="69" t="str">
        <f t="shared" si="5"/>
        <v>0</v>
      </c>
      <c r="AL19" s="69" t="b">
        <f t="shared" si="6"/>
        <v>0</v>
      </c>
      <c r="AM19" s="69" t="b">
        <f t="shared" si="7"/>
        <v>0</v>
      </c>
      <c r="AN19" s="69">
        <f t="shared" si="13"/>
        <v>0</v>
      </c>
      <c r="AO19" s="69" t="str">
        <f t="shared" si="8"/>
        <v>0</v>
      </c>
      <c r="AP19" s="69">
        <f t="shared" si="14"/>
        <v>0</v>
      </c>
      <c r="AQ19" s="70" t="str">
        <f t="shared" si="9"/>
        <v>0</v>
      </c>
      <c r="AR19" s="9"/>
    </row>
    <row r="20" spans="1:69" s="10" customFormat="1" ht="18" customHeight="1">
      <c r="A20" s="85" t="s">
        <v>24</v>
      </c>
      <c r="B20" s="95">
        <f>input1!B20</f>
        <v>0</v>
      </c>
      <c r="C20" s="96">
        <f>input1!C20</f>
        <v>0</v>
      </c>
      <c r="D20" s="13"/>
      <c r="E20" s="14"/>
      <c r="F20" s="14"/>
      <c r="G20" s="14"/>
      <c r="H20" s="15"/>
      <c r="I20" s="16"/>
      <c r="J20" s="14"/>
      <c r="K20" s="14"/>
      <c r="L20" s="14"/>
      <c r="M20" s="17"/>
      <c r="N20" s="13"/>
      <c r="O20" s="14"/>
      <c r="P20" s="14"/>
      <c r="Q20" s="14"/>
      <c r="R20" s="15"/>
      <c r="S20" s="16"/>
      <c r="T20" s="14"/>
      <c r="U20" s="14"/>
      <c r="V20" s="14"/>
      <c r="W20" s="17"/>
      <c r="X20" s="13"/>
      <c r="Y20" s="14"/>
      <c r="Z20" s="14"/>
      <c r="AA20" s="14"/>
      <c r="AB20" s="15"/>
      <c r="AC20" s="43">
        <f t="shared" si="10"/>
        <v>0</v>
      </c>
      <c r="AD20" s="71" t="str">
        <f t="shared" si="0"/>
        <v>0</v>
      </c>
      <c r="AE20" s="72" t="b">
        <f t="shared" si="1"/>
        <v>0</v>
      </c>
      <c r="AF20" s="69">
        <f t="shared" si="11"/>
        <v>0</v>
      </c>
      <c r="AG20" s="72" t="str">
        <f t="shared" si="2"/>
        <v>0</v>
      </c>
      <c r="AH20" s="72" t="b">
        <f t="shared" si="3"/>
        <v>0</v>
      </c>
      <c r="AI20" s="72" t="b">
        <f t="shared" si="4"/>
        <v>0</v>
      </c>
      <c r="AJ20" s="69">
        <f t="shared" si="12"/>
        <v>0</v>
      </c>
      <c r="AK20" s="72" t="str">
        <f t="shared" si="5"/>
        <v>0</v>
      </c>
      <c r="AL20" s="72" t="b">
        <f t="shared" si="6"/>
        <v>0</v>
      </c>
      <c r="AM20" s="72" t="b">
        <f t="shared" si="7"/>
        <v>0</v>
      </c>
      <c r="AN20" s="69">
        <f t="shared" si="13"/>
        <v>0</v>
      </c>
      <c r="AO20" s="72" t="str">
        <f t="shared" si="8"/>
        <v>0</v>
      </c>
      <c r="AP20" s="69">
        <f t="shared" si="14"/>
        <v>0</v>
      </c>
      <c r="AQ20" s="73" t="str">
        <f t="shared" si="9"/>
        <v>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18" customHeight="1">
      <c r="A21" s="122" t="s">
        <v>25</v>
      </c>
      <c r="B21" s="95">
        <f>input1!B21</f>
        <v>0</v>
      </c>
      <c r="C21" s="96">
        <f>input1!C21</f>
        <v>0</v>
      </c>
      <c r="D21" s="13"/>
      <c r="E21" s="14"/>
      <c r="F21" s="14"/>
      <c r="G21" s="14"/>
      <c r="H21" s="15"/>
      <c r="I21" s="16"/>
      <c r="J21" s="14"/>
      <c r="K21" s="14"/>
      <c r="L21" s="14"/>
      <c r="M21" s="17"/>
      <c r="N21" s="13"/>
      <c r="O21" s="14"/>
      <c r="P21" s="14"/>
      <c r="Q21" s="14"/>
      <c r="R21" s="15"/>
      <c r="S21" s="16"/>
      <c r="T21" s="14"/>
      <c r="U21" s="14"/>
      <c r="V21" s="14"/>
      <c r="W21" s="17"/>
      <c r="X21" s="13"/>
      <c r="Y21" s="14"/>
      <c r="Z21" s="14"/>
      <c r="AA21" s="14"/>
      <c r="AB21" s="15"/>
      <c r="AC21" s="43">
        <f t="shared" si="10"/>
        <v>0</v>
      </c>
      <c r="AD21" s="71" t="str">
        <f t="shared" si="0"/>
        <v>0</v>
      </c>
      <c r="AE21" s="72" t="b">
        <f t="shared" si="1"/>
        <v>0</v>
      </c>
      <c r="AF21" s="69">
        <f t="shared" si="11"/>
        <v>0</v>
      </c>
      <c r="AG21" s="72" t="str">
        <f t="shared" si="2"/>
        <v>0</v>
      </c>
      <c r="AH21" s="72" t="b">
        <f t="shared" si="3"/>
        <v>0</v>
      </c>
      <c r="AI21" s="72" t="b">
        <f t="shared" si="4"/>
        <v>0</v>
      </c>
      <c r="AJ21" s="69">
        <f t="shared" si="12"/>
        <v>0</v>
      </c>
      <c r="AK21" s="72" t="str">
        <f t="shared" si="5"/>
        <v>0</v>
      </c>
      <c r="AL21" s="72" t="b">
        <f t="shared" si="6"/>
        <v>0</v>
      </c>
      <c r="AM21" s="72" t="b">
        <f t="shared" si="7"/>
        <v>0</v>
      </c>
      <c r="AN21" s="69">
        <f t="shared" si="13"/>
        <v>0</v>
      </c>
      <c r="AO21" s="72" t="str">
        <f t="shared" si="8"/>
        <v>0</v>
      </c>
      <c r="AP21" s="69">
        <f t="shared" si="14"/>
        <v>0</v>
      </c>
      <c r="AQ21" s="73" t="str">
        <f t="shared" si="9"/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18" customHeight="1">
      <c r="A22" s="123" t="s">
        <v>26</v>
      </c>
      <c r="B22" s="95">
        <f>input1!B22</f>
        <v>0</v>
      </c>
      <c r="C22" s="96">
        <f>input1!C22</f>
        <v>0</v>
      </c>
      <c r="D22" s="31"/>
      <c r="E22" s="32"/>
      <c r="F22" s="32"/>
      <c r="G22" s="32"/>
      <c r="H22" s="33"/>
      <c r="I22" s="34"/>
      <c r="J22" s="32"/>
      <c r="K22" s="32"/>
      <c r="L22" s="32"/>
      <c r="M22" s="35"/>
      <c r="N22" s="36"/>
      <c r="O22" s="32"/>
      <c r="P22" s="32"/>
      <c r="Q22" s="32"/>
      <c r="R22" s="33"/>
      <c r="S22" s="34"/>
      <c r="T22" s="32"/>
      <c r="U22" s="32"/>
      <c r="V22" s="32"/>
      <c r="W22" s="35"/>
      <c r="X22" s="36"/>
      <c r="Y22" s="32"/>
      <c r="Z22" s="32"/>
      <c r="AA22" s="32"/>
      <c r="AB22" s="33"/>
      <c r="AC22" s="43">
        <f t="shared" si="10"/>
        <v>0</v>
      </c>
      <c r="AD22" s="71" t="str">
        <f t="shared" si="0"/>
        <v>0</v>
      </c>
      <c r="AE22" s="72" t="b">
        <f t="shared" si="1"/>
        <v>0</v>
      </c>
      <c r="AF22" s="69">
        <f t="shared" si="11"/>
        <v>0</v>
      </c>
      <c r="AG22" s="72" t="str">
        <f t="shared" si="2"/>
        <v>0</v>
      </c>
      <c r="AH22" s="72" t="b">
        <f t="shared" si="3"/>
        <v>0</v>
      </c>
      <c r="AI22" s="72" t="b">
        <f t="shared" si="4"/>
        <v>0</v>
      </c>
      <c r="AJ22" s="69">
        <f t="shared" si="12"/>
        <v>0</v>
      </c>
      <c r="AK22" s="72" t="str">
        <f t="shared" si="5"/>
        <v>0</v>
      </c>
      <c r="AL22" s="72" t="b">
        <f t="shared" si="6"/>
        <v>0</v>
      </c>
      <c r="AM22" s="72" t="b">
        <f t="shared" si="7"/>
        <v>0</v>
      </c>
      <c r="AN22" s="69">
        <f t="shared" si="13"/>
        <v>0</v>
      </c>
      <c r="AO22" s="72" t="str">
        <f t="shared" si="8"/>
        <v>0</v>
      </c>
      <c r="AP22" s="69">
        <f t="shared" si="14"/>
        <v>0</v>
      </c>
      <c r="AQ22" s="73" t="str">
        <f t="shared" si="9"/>
        <v>0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18" customHeight="1" thickBot="1">
      <c r="A23" s="124" t="s">
        <v>42</v>
      </c>
      <c r="B23" s="97">
        <f>input1!B23</f>
        <v>0</v>
      </c>
      <c r="C23" s="98">
        <f>input1!C23</f>
        <v>0</v>
      </c>
      <c r="D23" s="52"/>
      <c r="E23" s="53"/>
      <c r="F23" s="53"/>
      <c r="G23" s="53"/>
      <c r="H23" s="54"/>
      <c r="I23" s="55"/>
      <c r="J23" s="53"/>
      <c r="K23" s="53"/>
      <c r="L23" s="53"/>
      <c r="M23" s="56"/>
      <c r="N23" s="57"/>
      <c r="O23" s="53"/>
      <c r="P23" s="53"/>
      <c r="Q23" s="53"/>
      <c r="R23" s="54"/>
      <c r="S23" s="55"/>
      <c r="T23" s="53"/>
      <c r="U23" s="53"/>
      <c r="V23" s="53"/>
      <c r="W23" s="56"/>
      <c r="X23" s="57"/>
      <c r="Y23" s="53"/>
      <c r="Z23" s="53"/>
      <c r="AA23" s="53"/>
      <c r="AB23" s="54"/>
      <c r="AC23" s="43">
        <f t="shared" si="10"/>
        <v>0</v>
      </c>
      <c r="AD23" s="74" t="str">
        <f t="shared" si="0"/>
        <v>0</v>
      </c>
      <c r="AE23" s="75" t="b">
        <f t="shared" si="1"/>
        <v>0</v>
      </c>
      <c r="AF23" s="69">
        <f t="shared" si="11"/>
        <v>0</v>
      </c>
      <c r="AG23" s="75" t="str">
        <f t="shared" si="2"/>
        <v>0</v>
      </c>
      <c r="AH23" s="75" t="b">
        <f t="shared" si="3"/>
        <v>0</v>
      </c>
      <c r="AI23" s="75" t="b">
        <f t="shared" si="4"/>
        <v>0</v>
      </c>
      <c r="AJ23" s="69">
        <f t="shared" si="12"/>
        <v>0</v>
      </c>
      <c r="AK23" s="75" t="str">
        <f t="shared" si="5"/>
        <v>0</v>
      </c>
      <c r="AL23" s="75" t="b">
        <f t="shared" si="6"/>
        <v>0</v>
      </c>
      <c r="AM23" s="75" t="b">
        <f t="shared" si="7"/>
        <v>0</v>
      </c>
      <c r="AN23" s="69">
        <f t="shared" si="13"/>
        <v>0</v>
      </c>
      <c r="AO23" s="75" t="str">
        <f t="shared" si="8"/>
        <v>0</v>
      </c>
      <c r="AP23" s="69">
        <f t="shared" si="14"/>
        <v>0</v>
      </c>
      <c r="AQ23" s="76" t="str">
        <f t="shared" si="9"/>
        <v>0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18" customHeight="1">
      <c r="A24" s="121" t="s">
        <v>43</v>
      </c>
      <c r="B24" s="95">
        <f>input1!B24</f>
        <v>0</v>
      </c>
      <c r="C24" s="96">
        <f>input1!C24</f>
        <v>0</v>
      </c>
      <c r="D24" s="46"/>
      <c r="E24" s="47"/>
      <c r="F24" s="47"/>
      <c r="G24" s="47"/>
      <c r="H24" s="48"/>
      <c r="I24" s="49"/>
      <c r="J24" s="47"/>
      <c r="K24" s="47"/>
      <c r="L24" s="47"/>
      <c r="M24" s="50"/>
      <c r="N24" s="51"/>
      <c r="O24" s="47"/>
      <c r="P24" s="47"/>
      <c r="Q24" s="47"/>
      <c r="R24" s="48"/>
      <c r="S24" s="49"/>
      <c r="T24" s="47"/>
      <c r="U24" s="47"/>
      <c r="V24" s="47"/>
      <c r="W24" s="50"/>
      <c r="X24" s="51"/>
      <c r="Y24" s="47"/>
      <c r="Z24" s="47"/>
      <c r="AA24" s="47"/>
      <c r="AB24" s="48"/>
      <c r="AC24" s="43">
        <f t="shared" si="10"/>
        <v>0</v>
      </c>
      <c r="AD24" s="68" t="str">
        <f t="shared" si="0"/>
        <v>0</v>
      </c>
      <c r="AE24" s="69" t="b">
        <f t="shared" si="1"/>
        <v>0</v>
      </c>
      <c r="AF24" s="69">
        <f t="shared" si="11"/>
        <v>0</v>
      </c>
      <c r="AG24" s="69" t="str">
        <f t="shared" si="2"/>
        <v>0</v>
      </c>
      <c r="AH24" s="69" t="b">
        <f t="shared" si="3"/>
        <v>0</v>
      </c>
      <c r="AI24" s="69" t="b">
        <f t="shared" si="4"/>
        <v>0</v>
      </c>
      <c r="AJ24" s="69">
        <f t="shared" si="12"/>
        <v>0</v>
      </c>
      <c r="AK24" s="69" t="str">
        <f t="shared" si="5"/>
        <v>0</v>
      </c>
      <c r="AL24" s="69" t="b">
        <f t="shared" si="6"/>
        <v>0</v>
      </c>
      <c r="AM24" s="69" t="b">
        <f t="shared" si="7"/>
        <v>0</v>
      </c>
      <c r="AN24" s="69">
        <f t="shared" si="13"/>
        <v>0</v>
      </c>
      <c r="AO24" s="69" t="str">
        <f t="shared" si="8"/>
        <v>0</v>
      </c>
      <c r="AP24" s="69">
        <f t="shared" si="14"/>
        <v>0</v>
      </c>
      <c r="AQ24" s="70" t="str">
        <f t="shared" si="9"/>
        <v>0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43" s="10" customFormat="1" ht="18" customHeight="1">
      <c r="A25" s="85" t="s">
        <v>44</v>
      </c>
      <c r="B25" s="95">
        <f>input1!B25</f>
        <v>0</v>
      </c>
      <c r="C25" s="96">
        <f>input1!C25</f>
        <v>0</v>
      </c>
      <c r="D25" s="31"/>
      <c r="E25" s="32"/>
      <c r="F25" s="32"/>
      <c r="G25" s="32"/>
      <c r="H25" s="33"/>
      <c r="I25" s="34"/>
      <c r="J25" s="32"/>
      <c r="K25" s="32"/>
      <c r="L25" s="32"/>
      <c r="M25" s="35"/>
      <c r="N25" s="36"/>
      <c r="O25" s="32"/>
      <c r="P25" s="32"/>
      <c r="Q25" s="32"/>
      <c r="R25" s="33"/>
      <c r="S25" s="34"/>
      <c r="T25" s="32"/>
      <c r="U25" s="32"/>
      <c r="V25" s="32"/>
      <c r="W25" s="35"/>
      <c r="X25" s="36"/>
      <c r="Y25" s="32"/>
      <c r="Z25" s="32"/>
      <c r="AA25" s="32"/>
      <c r="AB25" s="33"/>
      <c r="AC25" s="43">
        <f t="shared" si="10"/>
        <v>0</v>
      </c>
      <c r="AD25" s="71" t="str">
        <f t="shared" si="0"/>
        <v>0</v>
      </c>
      <c r="AE25" s="72" t="b">
        <f t="shared" si="1"/>
        <v>0</v>
      </c>
      <c r="AF25" s="69">
        <f t="shared" si="11"/>
        <v>0</v>
      </c>
      <c r="AG25" s="72" t="str">
        <f t="shared" si="2"/>
        <v>0</v>
      </c>
      <c r="AH25" s="72" t="b">
        <f t="shared" si="3"/>
        <v>0</v>
      </c>
      <c r="AI25" s="72" t="b">
        <f t="shared" si="4"/>
        <v>0</v>
      </c>
      <c r="AJ25" s="69">
        <f t="shared" si="12"/>
        <v>0</v>
      </c>
      <c r="AK25" s="72" t="str">
        <f t="shared" si="5"/>
        <v>0</v>
      </c>
      <c r="AL25" s="72" t="b">
        <f t="shared" si="6"/>
        <v>0</v>
      </c>
      <c r="AM25" s="72" t="b">
        <f t="shared" si="7"/>
        <v>0</v>
      </c>
      <c r="AN25" s="69">
        <f t="shared" si="13"/>
        <v>0</v>
      </c>
      <c r="AO25" s="72" t="str">
        <f t="shared" si="8"/>
        <v>0</v>
      </c>
      <c r="AP25" s="69">
        <f t="shared" si="14"/>
        <v>0</v>
      </c>
      <c r="AQ25" s="73" t="str">
        <f t="shared" si="9"/>
        <v>0</v>
      </c>
    </row>
    <row r="26" spans="1:43" s="10" customFormat="1" ht="18" customHeight="1">
      <c r="A26" s="122" t="s">
        <v>45</v>
      </c>
      <c r="B26" s="95">
        <f>input1!B26</f>
        <v>0</v>
      </c>
      <c r="C26" s="96">
        <f>input1!C26</f>
        <v>0</v>
      </c>
      <c r="D26" s="31"/>
      <c r="E26" s="32"/>
      <c r="F26" s="32"/>
      <c r="G26" s="32"/>
      <c r="H26" s="33"/>
      <c r="I26" s="34"/>
      <c r="J26" s="32"/>
      <c r="K26" s="32"/>
      <c r="L26" s="32"/>
      <c r="M26" s="35"/>
      <c r="N26" s="36"/>
      <c r="O26" s="32"/>
      <c r="P26" s="32"/>
      <c r="Q26" s="32"/>
      <c r="R26" s="33"/>
      <c r="S26" s="34"/>
      <c r="T26" s="32"/>
      <c r="U26" s="32"/>
      <c r="V26" s="32"/>
      <c r="W26" s="35"/>
      <c r="X26" s="36"/>
      <c r="Y26" s="32"/>
      <c r="Z26" s="32"/>
      <c r="AA26" s="32"/>
      <c r="AB26" s="33"/>
      <c r="AC26" s="43">
        <f t="shared" si="10"/>
        <v>0</v>
      </c>
      <c r="AD26" s="71" t="str">
        <f t="shared" si="0"/>
        <v>0</v>
      </c>
      <c r="AE26" s="72" t="b">
        <f t="shared" si="1"/>
        <v>0</v>
      </c>
      <c r="AF26" s="69">
        <f t="shared" si="11"/>
        <v>0</v>
      </c>
      <c r="AG26" s="72" t="str">
        <f t="shared" si="2"/>
        <v>0</v>
      </c>
      <c r="AH26" s="72" t="b">
        <f t="shared" si="3"/>
        <v>0</v>
      </c>
      <c r="AI26" s="72" t="b">
        <f t="shared" si="4"/>
        <v>0</v>
      </c>
      <c r="AJ26" s="69">
        <f t="shared" si="12"/>
        <v>0</v>
      </c>
      <c r="AK26" s="72" t="str">
        <f t="shared" si="5"/>
        <v>0</v>
      </c>
      <c r="AL26" s="72" t="b">
        <f t="shared" si="6"/>
        <v>0</v>
      </c>
      <c r="AM26" s="72" t="b">
        <f t="shared" si="7"/>
        <v>0</v>
      </c>
      <c r="AN26" s="69">
        <f t="shared" si="13"/>
        <v>0</v>
      </c>
      <c r="AO26" s="72" t="str">
        <f t="shared" si="8"/>
        <v>0</v>
      </c>
      <c r="AP26" s="69">
        <f t="shared" si="14"/>
        <v>0</v>
      </c>
      <c r="AQ26" s="73" t="str">
        <f t="shared" si="9"/>
        <v>0</v>
      </c>
    </row>
    <row r="27" spans="1:43" s="10" customFormat="1" ht="18" customHeight="1">
      <c r="A27" s="123" t="s">
        <v>0</v>
      </c>
      <c r="B27" s="95">
        <f>input1!B27</f>
        <v>0</v>
      </c>
      <c r="C27" s="96">
        <f>input1!C27</f>
        <v>0</v>
      </c>
      <c r="D27" s="13"/>
      <c r="E27" s="14"/>
      <c r="F27" s="14"/>
      <c r="G27" s="14"/>
      <c r="H27" s="15"/>
      <c r="I27" s="16"/>
      <c r="J27" s="14"/>
      <c r="K27" s="14"/>
      <c r="L27" s="14"/>
      <c r="M27" s="17"/>
      <c r="N27" s="13"/>
      <c r="O27" s="14"/>
      <c r="P27" s="14"/>
      <c r="Q27" s="14"/>
      <c r="R27" s="15"/>
      <c r="S27" s="16"/>
      <c r="T27" s="14"/>
      <c r="U27" s="14"/>
      <c r="V27" s="14"/>
      <c r="W27" s="17"/>
      <c r="X27" s="13"/>
      <c r="Y27" s="14"/>
      <c r="Z27" s="14"/>
      <c r="AA27" s="14"/>
      <c r="AB27" s="15"/>
      <c r="AC27" s="43">
        <f t="shared" si="10"/>
        <v>0</v>
      </c>
      <c r="AD27" s="71" t="str">
        <f t="shared" si="0"/>
        <v>0</v>
      </c>
      <c r="AE27" s="72" t="b">
        <f t="shared" si="1"/>
        <v>0</v>
      </c>
      <c r="AF27" s="69">
        <f t="shared" si="11"/>
        <v>0</v>
      </c>
      <c r="AG27" s="72" t="str">
        <f t="shared" si="2"/>
        <v>0</v>
      </c>
      <c r="AH27" s="72" t="b">
        <f t="shared" si="3"/>
        <v>0</v>
      </c>
      <c r="AI27" s="72" t="b">
        <f t="shared" si="4"/>
        <v>0</v>
      </c>
      <c r="AJ27" s="69">
        <f t="shared" si="12"/>
        <v>0</v>
      </c>
      <c r="AK27" s="72" t="str">
        <f t="shared" si="5"/>
        <v>0</v>
      </c>
      <c r="AL27" s="72" t="b">
        <f t="shared" si="6"/>
        <v>0</v>
      </c>
      <c r="AM27" s="72" t="b">
        <f t="shared" si="7"/>
        <v>0</v>
      </c>
      <c r="AN27" s="69">
        <f t="shared" si="13"/>
        <v>0</v>
      </c>
      <c r="AO27" s="72" t="str">
        <f t="shared" si="8"/>
        <v>0</v>
      </c>
      <c r="AP27" s="69">
        <f t="shared" si="14"/>
        <v>0</v>
      </c>
      <c r="AQ27" s="73" t="str">
        <f t="shared" si="9"/>
        <v>0</v>
      </c>
    </row>
    <row r="28" spans="1:43" s="10" customFormat="1" ht="18" customHeight="1" thickBot="1">
      <c r="A28" s="124" t="s">
        <v>1</v>
      </c>
      <c r="B28" s="97">
        <f>input1!B28</f>
        <v>0</v>
      </c>
      <c r="C28" s="98">
        <f>input1!C28</f>
        <v>0</v>
      </c>
      <c r="D28" s="52"/>
      <c r="E28" s="53"/>
      <c r="F28" s="53"/>
      <c r="G28" s="53"/>
      <c r="H28" s="54"/>
      <c r="I28" s="55"/>
      <c r="J28" s="53"/>
      <c r="K28" s="53"/>
      <c r="L28" s="53"/>
      <c r="M28" s="56"/>
      <c r="N28" s="57"/>
      <c r="O28" s="53"/>
      <c r="P28" s="53"/>
      <c r="Q28" s="53"/>
      <c r="R28" s="54"/>
      <c r="S28" s="55"/>
      <c r="T28" s="53"/>
      <c r="U28" s="53"/>
      <c r="V28" s="53"/>
      <c r="W28" s="56"/>
      <c r="X28" s="57"/>
      <c r="Y28" s="53"/>
      <c r="Z28" s="53"/>
      <c r="AA28" s="53"/>
      <c r="AB28" s="54"/>
      <c r="AC28" s="43">
        <f t="shared" si="10"/>
        <v>0</v>
      </c>
      <c r="AD28" s="74" t="str">
        <f t="shared" si="0"/>
        <v>0</v>
      </c>
      <c r="AE28" s="75" t="b">
        <f t="shared" si="1"/>
        <v>0</v>
      </c>
      <c r="AF28" s="69">
        <f t="shared" si="11"/>
        <v>0</v>
      </c>
      <c r="AG28" s="75" t="str">
        <f t="shared" si="2"/>
        <v>0</v>
      </c>
      <c r="AH28" s="75" t="b">
        <f t="shared" si="3"/>
        <v>0</v>
      </c>
      <c r="AI28" s="75" t="b">
        <f t="shared" si="4"/>
        <v>0</v>
      </c>
      <c r="AJ28" s="69">
        <f t="shared" si="12"/>
        <v>0</v>
      </c>
      <c r="AK28" s="75" t="str">
        <f t="shared" si="5"/>
        <v>0</v>
      </c>
      <c r="AL28" s="75" t="b">
        <f t="shared" si="6"/>
        <v>0</v>
      </c>
      <c r="AM28" s="75" t="b">
        <f t="shared" si="7"/>
        <v>0</v>
      </c>
      <c r="AN28" s="69">
        <f t="shared" si="13"/>
        <v>0</v>
      </c>
      <c r="AO28" s="75" t="str">
        <f t="shared" si="8"/>
        <v>0</v>
      </c>
      <c r="AP28" s="69">
        <f t="shared" si="14"/>
        <v>0</v>
      </c>
      <c r="AQ28" s="76" t="str">
        <f t="shared" si="9"/>
        <v>0</v>
      </c>
    </row>
    <row r="29" spans="1:43" s="10" customFormat="1" ht="18" customHeight="1">
      <c r="A29" s="121" t="s">
        <v>2</v>
      </c>
      <c r="B29" s="95">
        <f>input1!B29</f>
        <v>0</v>
      </c>
      <c r="C29" s="96">
        <f>input1!C29</f>
        <v>0</v>
      </c>
      <c r="D29" s="58"/>
      <c r="E29" s="59"/>
      <c r="F29" s="59"/>
      <c r="G29" s="59"/>
      <c r="H29" s="60"/>
      <c r="I29" s="61"/>
      <c r="J29" s="59"/>
      <c r="K29" s="59"/>
      <c r="L29" s="59"/>
      <c r="M29" s="62"/>
      <c r="N29" s="63"/>
      <c r="O29" s="59"/>
      <c r="P29" s="59"/>
      <c r="Q29" s="59"/>
      <c r="R29" s="60"/>
      <c r="S29" s="61"/>
      <c r="T29" s="59"/>
      <c r="U29" s="59"/>
      <c r="V29" s="59"/>
      <c r="W29" s="62"/>
      <c r="X29" s="63"/>
      <c r="Y29" s="59"/>
      <c r="Z29" s="59"/>
      <c r="AA29" s="59"/>
      <c r="AB29" s="60"/>
      <c r="AC29" s="43">
        <f t="shared" si="10"/>
        <v>0</v>
      </c>
      <c r="AD29" s="68" t="str">
        <f t="shared" si="0"/>
        <v>0</v>
      </c>
      <c r="AE29" s="69" t="b">
        <f t="shared" si="1"/>
        <v>0</v>
      </c>
      <c r="AF29" s="69">
        <f t="shared" si="11"/>
        <v>0</v>
      </c>
      <c r="AG29" s="69" t="str">
        <f t="shared" si="2"/>
        <v>0</v>
      </c>
      <c r="AH29" s="69" t="b">
        <f t="shared" si="3"/>
        <v>0</v>
      </c>
      <c r="AI29" s="69" t="b">
        <f t="shared" si="4"/>
        <v>0</v>
      </c>
      <c r="AJ29" s="69">
        <f t="shared" si="12"/>
        <v>0</v>
      </c>
      <c r="AK29" s="69" t="str">
        <f t="shared" si="5"/>
        <v>0</v>
      </c>
      <c r="AL29" s="69" t="b">
        <f t="shared" si="6"/>
        <v>0</v>
      </c>
      <c r="AM29" s="69" t="b">
        <f t="shared" si="7"/>
        <v>0</v>
      </c>
      <c r="AN29" s="69">
        <f t="shared" si="13"/>
        <v>0</v>
      </c>
      <c r="AO29" s="69" t="str">
        <f t="shared" si="8"/>
        <v>0</v>
      </c>
      <c r="AP29" s="69">
        <f t="shared" si="14"/>
        <v>0</v>
      </c>
      <c r="AQ29" s="70" t="str">
        <f t="shared" si="9"/>
        <v>0</v>
      </c>
    </row>
    <row r="30" spans="1:43" s="10" customFormat="1" ht="18" customHeight="1">
      <c r="A30" s="85" t="s">
        <v>3</v>
      </c>
      <c r="B30" s="95">
        <f>input1!B30</f>
        <v>0</v>
      </c>
      <c r="C30" s="96">
        <f>input1!C30</f>
        <v>0</v>
      </c>
      <c r="D30" s="31"/>
      <c r="E30" s="32"/>
      <c r="F30" s="32"/>
      <c r="G30" s="32"/>
      <c r="H30" s="33"/>
      <c r="I30" s="34"/>
      <c r="J30" s="32"/>
      <c r="K30" s="32"/>
      <c r="L30" s="32"/>
      <c r="M30" s="35"/>
      <c r="N30" s="36"/>
      <c r="O30" s="32"/>
      <c r="P30" s="32"/>
      <c r="Q30" s="32"/>
      <c r="R30" s="33"/>
      <c r="S30" s="34"/>
      <c r="T30" s="32"/>
      <c r="U30" s="32"/>
      <c r="V30" s="32"/>
      <c r="W30" s="35"/>
      <c r="X30" s="36"/>
      <c r="Y30" s="32"/>
      <c r="Z30" s="32"/>
      <c r="AA30" s="32"/>
      <c r="AB30" s="33"/>
      <c r="AC30" s="43">
        <f t="shared" si="10"/>
        <v>0</v>
      </c>
      <c r="AD30" s="71" t="str">
        <f t="shared" si="0"/>
        <v>0</v>
      </c>
      <c r="AE30" s="72" t="b">
        <f t="shared" si="1"/>
        <v>0</v>
      </c>
      <c r="AF30" s="69">
        <f t="shared" si="11"/>
        <v>0</v>
      </c>
      <c r="AG30" s="72" t="str">
        <f t="shared" si="2"/>
        <v>0</v>
      </c>
      <c r="AH30" s="72" t="b">
        <f t="shared" si="3"/>
        <v>0</v>
      </c>
      <c r="AI30" s="72" t="b">
        <f t="shared" si="4"/>
        <v>0</v>
      </c>
      <c r="AJ30" s="69">
        <f t="shared" si="12"/>
        <v>0</v>
      </c>
      <c r="AK30" s="72" t="str">
        <f t="shared" si="5"/>
        <v>0</v>
      </c>
      <c r="AL30" s="72" t="b">
        <f t="shared" si="6"/>
        <v>0</v>
      </c>
      <c r="AM30" s="72" t="b">
        <f t="shared" si="7"/>
        <v>0</v>
      </c>
      <c r="AN30" s="69">
        <f t="shared" si="13"/>
        <v>0</v>
      </c>
      <c r="AO30" s="72" t="str">
        <f t="shared" si="8"/>
        <v>0</v>
      </c>
      <c r="AP30" s="69">
        <f t="shared" si="14"/>
        <v>0</v>
      </c>
      <c r="AQ30" s="73" t="str">
        <f t="shared" si="9"/>
        <v>0</v>
      </c>
    </row>
    <row r="31" spans="1:43" s="10" customFormat="1" ht="18" customHeight="1">
      <c r="A31" s="122" t="s">
        <v>4</v>
      </c>
      <c r="B31" s="95">
        <f>input1!B31</f>
        <v>0</v>
      </c>
      <c r="C31" s="96">
        <f>input1!C31</f>
        <v>0</v>
      </c>
      <c r="D31" s="31"/>
      <c r="E31" s="32"/>
      <c r="F31" s="32"/>
      <c r="G31" s="32"/>
      <c r="H31" s="33"/>
      <c r="I31" s="34"/>
      <c r="J31" s="32"/>
      <c r="K31" s="32"/>
      <c r="L31" s="32"/>
      <c r="M31" s="35"/>
      <c r="N31" s="36"/>
      <c r="O31" s="32"/>
      <c r="P31" s="32"/>
      <c r="Q31" s="32"/>
      <c r="R31" s="33"/>
      <c r="S31" s="34"/>
      <c r="T31" s="32"/>
      <c r="U31" s="32"/>
      <c r="V31" s="32"/>
      <c r="W31" s="35"/>
      <c r="X31" s="36"/>
      <c r="Y31" s="32"/>
      <c r="Z31" s="32"/>
      <c r="AA31" s="32"/>
      <c r="AB31" s="33"/>
      <c r="AC31" s="43">
        <f t="shared" si="10"/>
        <v>0</v>
      </c>
      <c r="AD31" s="71" t="str">
        <f t="shared" si="0"/>
        <v>0</v>
      </c>
      <c r="AE31" s="72" t="b">
        <f t="shared" si="1"/>
        <v>0</v>
      </c>
      <c r="AF31" s="69">
        <f t="shared" si="11"/>
        <v>0</v>
      </c>
      <c r="AG31" s="72" t="str">
        <f t="shared" si="2"/>
        <v>0</v>
      </c>
      <c r="AH31" s="72" t="b">
        <f t="shared" si="3"/>
        <v>0</v>
      </c>
      <c r="AI31" s="72" t="b">
        <f t="shared" si="4"/>
        <v>0</v>
      </c>
      <c r="AJ31" s="69">
        <f t="shared" si="12"/>
        <v>0</v>
      </c>
      <c r="AK31" s="72" t="str">
        <f t="shared" si="5"/>
        <v>0</v>
      </c>
      <c r="AL31" s="72" t="b">
        <f t="shared" si="6"/>
        <v>0</v>
      </c>
      <c r="AM31" s="72" t="b">
        <f t="shared" si="7"/>
        <v>0</v>
      </c>
      <c r="AN31" s="69">
        <f t="shared" si="13"/>
        <v>0</v>
      </c>
      <c r="AO31" s="72" t="str">
        <f t="shared" si="8"/>
        <v>0</v>
      </c>
      <c r="AP31" s="69">
        <f t="shared" si="14"/>
        <v>0</v>
      </c>
      <c r="AQ31" s="73" t="str">
        <f t="shared" si="9"/>
        <v>0</v>
      </c>
    </row>
    <row r="32" spans="1:43" s="10" customFormat="1" ht="18" customHeight="1">
      <c r="A32" s="123" t="s">
        <v>5</v>
      </c>
      <c r="B32" s="95">
        <f>input1!B32</f>
        <v>0</v>
      </c>
      <c r="C32" s="96">
        <f>input1!C32</f>
        <v>0</v>
      </c>
      <c r="D32" s="31"/>
      <c r="E32" s="32"/>
      <c r="F32" s="32"/>
      <c r="G32" s="32"/>
      <c r="H32" s="33"/>
      <c r="I32" s="34"/>
      <c r="J32" s="32"/>
      <c r="K32" s="32"/>
      <c r="L32" s="32"/>
      <c r="M32" s="35"/>
      <c r="N32" s="36"/>
      <c r="O32" s="32"/>
      <c r="P32" s="32"/>
      <c r="Q32" s="32"/>
      <c r="R32" s="33"/>
      <c r="S32" s="34"/>
      <c r="T32" s="32"/>
      <c r="U32" s="32"/>
      <c r="V32" s="32"/>
      <c r="W32" s="35"/>
      <c r="X32" s="36"/>
      <c r="Y32" s="32"/>
      <c r="Z32" s="32"/>
      <c r="AA32" s="32"/>
      <c r="AB32" s="33"/>
      <c r="AC32" s="43">
        <f t="shared" si="10"/>
        <v>0</v>
      </c>
      <c r="AD32" s="71" t="str">
        <f t="shared" si="0"/>
        <v>0</v>
      </c>
      <c r="AE32" s="72" t="b">
        <f t="shared" si="1"/>
        <v>0</v>
      </c>
      <c r="AF32" s="69">
        <f t="shared" si="11"/>
        <v>0</v>
      </c>
      <c r="AG32" s="72" t="str">
        <f t="shared" si="2"/>
        <v>0</v>
      </c>
      <c r="AH32" s="72" t="b">
        <f t="shared" si="3"/>
        <v>0</v>
      </c>
      <c r="AI32" s="72" t="b">
        <f t="shared" si="4"/>
        <v>0</v>
      </c>
      <c r="AJ32" s="69">
        <f t="shared" si="12"/>
        <v>0</v>
      </c>
      <c r="AK32" s="72" t="str">
        <f t="shared" si="5"/>
        <v>0</v>
      </c>
      <c r="AL32" s="72" t="b">
        <f t="shared" si="6"/>
        <v>0</v>
      </c>
      <c r="AM32" s="72" t="b">
        <f t="shared" si="7"/>
        <v>0</v>
      </c>
      <c r="AN32" s="69">
        <f t="shared" si="13"/>
        <v>0</v>
      </c>
      <c r="AO32" s="72" t="str">
        <f t="shared" si="8"/>
        <v>0</v>
      </c>
      <c r="AP32" s="69">
        <f t="shared" si="14"/>
        <v>0</v>
      </c>
      <c r="AQ32" s="73" t="str">
        <f t="shared" si="9"/>
        <v>0</v>
      </c>
    </row>
    <row r="33" spans="1:43" s="10" customFormat="1" ht="18" customHeight="1" thickBot="1">
      <c r="A33" s="124" t="s">
        <v>6</v>
      </c>
      <c r="B33" s="97">
        <f>input1!B33</f>
        <v>0</v>
      </c>
      <c r="C33" s="98">
        <f>input1!C33</f>
        <v>0</v>
      </c>
      <c r="D33" s="37"/>
      <c r="E33" s="38"/>
      <c r="F33" s="38"/>
      <c r="G33" s="38"/>
      <c r="H33" s="39"/>
      <c r="I33" s="44"/>
      <c r="J33" s="38"/>
      <c r="K33" s="38"/>
      <c r="L33" s="38"/>
      <c r="M33" s="45"/>
      <c r="N33" s="40"/>
      <c r="O33" s="38"/>
      <c r="P33" s="38"/>
      <c r="Q33" s="38"/>
      <c r="R33" s="39"/>
      <c r="S33" s="44"/>
      <c r="T33" s="38"/>
      <c r="U33" s="38"/>
      <c r="V33" s="38"/>
      <c r="W33" s="45"/>
      <c r="X33" s="40"/>
      <c r="Y33" s="38"/>
      <c r="Z33" s="38"/>
      <c r="AA33" s="38"/>
      <c r="AB33" s="39"/>
      <c r="AC33" s="43">
        <f t="shared" si="10"/>
        <v>0</v>
      </c>
      <c r="AD33" s="74" t="str">
        <f t="shared" si="0"/>
        <v>0</v>
      </c>
      <c r="AE33" s="75" t="b">
        <f t="shared" si="1"/>
        <v>0</v>
      </c>
      <c r="AF33" s="69">
        <f t="shared" si="11"/>
        <v>0</v>
      </c>
      <c r="AG33" s="75" t="str">
        <f t="shared" si="2"/>
        <v>0</v>
      </c>
      <c r="AH33" s="75" t="b">
        <f t="shared" si="3"/>
        <v>0</v>
      </c>
      <c r="AI33" s="75" t="b">
        <f t="shared" si="4"/>
        <v>0</v>
      </c>
      <c r="AJ33" s="69">
        <f t="shared" si="12"/>
        <v>0</v>
      </c>
      <c r="AK33" s="75" t="str">
        <f t="shared" si="5"/>
        <v>0</v>
      </c>
      <c r="AL33" s="75" t="b">
        <f t="shared" si="6"/>
        <v>0</v>
      </c>
      <c r="AM33" s="75" t="b">
        <f t="shared" si="7"/>
        <v>0</v>
      </c>
      <c r="AN33" s="69">
        <f t="shared" si="13"/>
        <v>0</v>
      </c>
      <c r="AO33" s="75" t="str">
        <f t="shared" si="8"/>
        <v>0</v>
      </c>
      <c r="AP33" s="69">
        <f t="shared" si="14"/>
        <v>0</v>
      </c>
      <c r="AQ33" s="76" t="str">
        <f t="shared" si="9"/>
        <v>0</v>
      </c>
    </row>
    <row r="34" spans="1:43" s="10" customFormat="1" ht="18" customHeight="1">
      <c r="A34" s="121" t="s">
        <v>7</v>
      </c>
      <c r="B34" s="95">
        <f>input1!B34</f>
        <v>0</v>
      </c>
      <c r="C34" s="96">
        <f>input1!C34</f>
        <v>0</v>
      </c>
      <c r="D34" s="58"/>
      <c r="E34" s="59"/>
      <c r="F34" s="59"/>
      <c r="G34" s="59"/>
      <c r="H34" s="60"/>
      <c r="I34" s="61"/>
      <c r="J34" s="59"/>
      <c r="K34" s="59"/>
      <c r="L34" s="59"/>
      <c r="M34" s="62"/>
      <c r="N34" s="63"/>
      <c r="O34" s="59"/>
      <c r="P34" s="59"/>
      <c r="Q34" s="59"/>
      <c r="R34" s="60"/>
      <c r="S34" s="61"/>
      <c r="T34" s="59"/>
      <c r="U34" s="59"/>
      <c r="V34" s="59"/>
      <c r="W34" s="62"/>
      <c r="X34" s="63"/>
      <c r="Y34" s="59"/>
      <c r="Z34" s="59"/>
      <c r="AA34" s="59"/>
      <c r="AB34" s="60"/>
      <c r="AC34" s="43">
        <f aca="true" t="shared" si="15" ref="AC34:AC53">F34+K34+P34+S34+AA34</f>
        <v>0</v>
      </c>
      <c r="AD34" s="68" t="str">
        <f aca="true" t="shared" si="16" ref="AD34:AD53">IF(AC34=0,"0",AC34)</f>
        <v>0</v>
      </c>
      <c r="AE34" s="69" t="b">
        <f aca="true" t="shared" si="17" ref="AE34:AE53">IF(J34=3,1,IF(J34=2,2,IF(J34=1,3)))</f>
        <v>0</v>
      </c>
      <c r="AF34" s="69">
        <f aca="true" t="shared" si="18" ref="AF34:AF53">H34+AE34+O34+U34+Y34</f>
        <v>0</v>
      </c>
      <c r="AG34" s="69" t="str">
        <f aca="true" t="shared" si="19" ref="AG34:AG53">IF(AF34=0,"0",AF34)</f>
        <v>0</v>
      </c>
      <c r="AH34" s="69" t="b">
        <f aca="true" t="shared" si="20" ref="AH34:AH53">IF(X34=3,1,IF(X34=2,2,IF(X34=1,3)))</f>
        <v>0</v>
      </c>
      <c r="AI34" s="69" t="b">
        <f aca="true" t="shared" si="21" ref="AI34:AI53">IF(AB34=3,1,IF(AB34=2,2,IF(AB34=1,3)))</f>
        <v>0</v>
      </c>
      <c r="AJ34" s="69">
        <f aca="true" t="shared" si="22" ref="AJ34:AJ53">E34+M34+R34+AH34+AI34</f>
        <v>0</v>
      </c>
      <c r="AK34" s="69" t="str">
        <f aca="true" t="shared" si="23" ref="AK34:AK53">IF(AJ34=0,"0",AJ34)</f>
        <v>0</v>
      </c>
      <c r="AL34" s="69" t="b">
        <f aca="true" t="shared" si="24" ref="AL34:AL53">IF(N34=3,1,IF(N34=2,2,IF(N34=1,3)))</f>
        <v>0</v>
      </c>
      <c r="AM34" s="69" t="b">
        <f aca="true" t="shared" si="25" ref="AM34:AM53">IF(Q34=3,1,IF(Q34=2,2,IF(Q34=1,3)))</f>
        <v>0</v>
      </c>
      <c r="AN34" s="69">
        <f aca="true" t="shared" si="26" ref="AN34:AN53">I34+AL34+AM34+V34+Z34</f>
        <v>0</v>
      </c>
      <c r="AO34" s="69" t="str">
        <f aca="true" t="shared" si="27" ref="AO34:AO53">IF(AN34=0,"0",AN34)</f>
        <v>0</v>
      </c>
      <c r="AP34" s="69">
        <f aca="true" t="shared" si="28" ref="AP34:AP53">D34+G34+L34+T34+W34</f>
        <v>0</v>
      </c>
      <c r="AQ34" s="70" t="str">
        <f aca="true" t="shared" si="29" ref="AQ34:AQ53">IF(AP34=0,"0",AP34)</f>
        <v>0</v>
      </c>
    </row>
    <row r="35" spans="1:43" s="10" customFormat="1" ht="18" customHeight="1">
      <c r="A35" s="85" t="s">
        <v>8</v>
      </c>
      <c r="B35" s="95">
        <f>input1!B35</f>
        <v>0</v>
      </c>
      <c r="C35" s="96">
        <f>input1!C35</f>
        <v>0</v>
      </c>
      <c r="D35" s="31"/>
      <c r="E35" s="32"/>
      <c r="F35" s="32"/>
      <c r="G35" s="32"/>
      <c r="H35" s="33"/>
      <c r="I35" s="34"/>
      <c r="J35" s="32"/>
      <c r="K35" s="32"/>
      <c r="L35" s="32"/>
      <c r="M35" s="35"/>
      <c r="N35" s="36"/>
      <c r="O35" s="32"/>
      <c r="P35" s="32"/>
      <c r="Q35" s="32"/>
      <c r="R35" s="33"/>
      <c r="S35" s="34"/>
      <c r="T35" s="32"/>
      <c r="U35" s="32"/>
      <c r="V35" s="32"/>
      <c r="W35" s="35"/>
      <c r="X35" s="36"/>
      <c r="Y35" s="32"/>
      <c r="Z35" s="32"/>
      <c r="AA35" s="32"/>
      <c r="AB35" s="33"/>
      <c r="AC35" s="43">
        <f t="shared" si="15"/>
        <v>0</v>
      </c>
      <c r="AD35" s="71" t="str">
        <f t="shared" si="16"/>
        <v>0</v>
      </c>
      <c r="AE35" s="72" t="b">
        <f t="shared" si="17"/>
        <v>0</v>
      </c>
      <c r="AF35" s="69">
        <f t="shared" si="18"/>
        <v>0</v>
      </c>
      <c r="AG35" s="72" t="str">
        <f t="shared" si="19"/>
        <v>0</v>
      </c>
      <c r="AH35" s="72" t="b">
        <f t="shared" si="20"/>
        <v>0</v>
      </c>
      <c r="AI35" s="72" t="b">
        <f t="shared" si="21"/>
        <v>0</v>
      </c>
      <c r="AJ35" s="69">
        <f t="shared" si="22"/>
        <v>0</v>
      </c>
      <c r="AK35" s="72" t="str">
        <f t="shared" si="23"/>
        <v>0</v>
      </c>
      <c r="AL35" s="72" t="b">
        <f t="shared" si="24"/>
        <v>0</v>
      </c>
      <c r="AM35" s="72" t="b">
        <f t="shared" si="25"/>
        <v>0</v>
      </c>
      <c r="AN35" s="69">
        <f t="shared" si="26"/>
        <v>0</v>
      </c>
      <c r="AO35" s="72" t="str">
        <f t="shared" si="27"/>
        <v>0</v>
      </c>
      <c r="AP35" s="69">
        <f t="shared" si="28"/>
        <v>0</v>
      </c>
      <c r="AQ35" s="73" t="str">
        <f t="shared" si="29"/>
        <v>0</v>
      </c>
    </row>
    <row r="36" spans="1:43" s="10" customFormat="1" ht="18" customHeight="1">
      <c r="A36" s="122" t="s">
        <v>9</v>
      </c>
      <c r="B36" s="95">
        <f>input1!B36</f>
        <v>0</v>
      </c>
      <c r="C36" s="96">
        <f>input1!C36</f>
        <v>0</v>
      </c>
      <c r="D36" s="31"/>
      <c r="E36" s="32"/>
      <c r="F36" s="32"/>
      <c r="G36" s="32"/>
      <c r="H36" s="33"/>
      <c r="I36" s="34"/>
      <c r="J36" s="32"/>
      <c r="K36" s="32"/>
      <c r="L36" s="32"/>
      <c r="M36" s="35"/>
      <c r="N36" s="36"/>
      <c r="O36" s="32"/>
      <c r="P36" s="32"/>
      <c r="Q36" s="32"/>
      <c r="R36" s="33"/>
      <c r="S36" s="34"/>
      <c r="T36" s="32"/>
      <c r="U36" s="32"/>
      <c r="V36" s="32"/>
      <c r="W36" s="35"/>
      <c r="X36" s="36"/>
      <c r="Y36" s="32"/>
      <c r="Z36" s="32"/>
      <c r="AA36" s="32"/>
      <c r="AB36" s="33"/>
      <c r="AC36" s="43">
        <f t="shared" si="15"/>
        <v>0</v>
      </c>
      <c r="AD36" s="71" t="str">
        <f t="shared" si="16"/>
        <v>0</v>
      </c>
      <c r="AE36" s="72" t="b">
        <f t="shared" si="17"/>
        <v>0</v>
      </c>
      <c r="AF36" s="69">
        <f t="shared" si="18"/>
        <v>0</v>
      </c>
      <c r="AG36" s="72" t="str">
        <f t="shared" si="19"/>
        <v>0</v>
      </c>
      <c r="AH36" s="72" t="b">
        <f t="shared" si="20"/>
        <v>0</v>
      </c>
      <c r="AI36" s="72" t="b">
        <f t="shared" si="21"/>
        <v>0</v>
      </c>
      <c r="AJ36" s="69">
        <f t="shared" si="22"/>
        <v>0</v>
      </c>
      <c r="AK36" s="72" t="str">
        <f t="shared" si="23"/>
        <v>0</v>
      </c>
      <c r="AL36" s="72" t="b">
        <f t="shared" si="24"/>
        <v>0</v>
      </c>
      <c r="AM36" s="72" t="b">
        <f t="shared" si="25"/>
        <v>0</v>
      </c>
      <c r="AN36" s="69">
        <f t="shared" si="26"/>
        <v>0</v>
      </c>
      <c r="AO36" s="72" t="str">
        <f t="shared" si="27"/>
        <v>0</v>
      </c>
      <c r="AP36" s="69">
        <f t="shared" si="28"/>
        <v>0</v>
      </c>
      <c r="AQ36" s="73" t="str">
        <f t="shared" si="29"/>
        <v>0</v>
      </c>
    </row>
    <row r="37" spans="1:43" s="10" customFormat="1" ht="18" customHeight="1">
      <c r="A37" s="123" t="s">
        <v>10</v>
      </c>
      <c r="B37" s="95">
        <f>input1!B37</f>
        <v>0</v>
      </c>
      <c r="C37" s="96">
        <f>input1!C37</f>
        <v>0</v>
      </c>
      <c r="D37" s="31"/>
      <c r="E37" s="32"/>
      <c r="F37" s="32"/>
      <c r="G37" s="32"/>
      <c r="H37" s="33"/>
      <c r="I37" s="34"/>
      <c r="J37" s="32"/>
      <c r="K37" s="32"/>
      <c r="L37" s="32"/>
      <c r="M37" s="35"/>
      <c r="N37" s="36"/>
      <c r="O37" s="32"/>
      <c r="P37" s="32"/>
      <c r="Q37" s="32"/>
      <c r="R37" s="33"/>
      <c r="S37" s="34"/>
      <c r="T37" s="32"/>
      <c r="U37" s="32"/>
      <c r="V37" s="32"/>
      <c r="W37" s="35"/>
      <c r="X37" s="36"/>
      <c r="Y37" s="32"/>
      <c r="Z37" s="32"/>
      <c r="AA37" s="32"/>
      <c r="AB37" s="33"/>
      <c r="AC37" s="43">
        <f t="shared" si="15"/>
        <v>0</v>
      </c>
      <c r="AD37" s="71" t="str">
        <f t="shared" si="16"/>
        <v>0</v>
      </c>
      <c r="AE37" s="72" t="b">
        <f t="shared" si="17"/>
        <v>0</v>
      </c>
      <c r="AF37" s="69">
        <f t="shared" si="18"/>
        <v>0</v>
      </c>
      <c r="AG37" s="72" t="str">
        <f t="shared" si="19"/>
        <v>0</v>
      </c>
      <c r="AH37" s="72" t="b">
        <f t="shared" si="20"/>
        <v>0</v>
      </c>
      <c r="AI37" s="72" t="b">
        <f t="shared" si="21"/>
        <v>0</v>
      </c>
      <c r="AJ37" s="69">
        <f t="shared" si="22"/>
        <v>0</v>
      </c>
      <c r="AK37" s="72" t="str">
        <f t="shared" si="23"/>
        <v>0</v>
      </c>
      <c r="AL37" s="72" t="b">
        <f t="shared" si="24"/>
        <v>0</v>
      </c>
      <c r="AM37" s="72" t="b">
        <f t="shared" si="25"/>
        <v>0</v>
      </c>
      <c r="AN37" s="69">
        <f t="shared" si="26"/>
        <v>0</v>
      </c>
      <c r="AO37" s="72" t="str">
        <f t="shared" si="27"/>
        <v>0</v>
      </c>
      <c r="AP37" s="69">
        <f t="shared" si="28"/>
        <v>0</v>
      </c>
      <c r="AQ37" s="73" t="str">
        <f t="shared" si="29"/>
        <v>0</v>
      </c>
    </row>
    <row r="38" spans="1:43" s="10" customFormat="1" ht="18" customHeight="1" thickBot="1">
      <c r="A38" s="124" t="s">
        <v>11</v>
      </c>
      <c r="B38" s="97">
        <f>input1!B38</f>
        <v>0</v>
      </c>
      <c r="C38" s="98">
        <f>input1!C38</f>
        <v>0</v>
      </c>
      <c r="D38" s="37"/>
      <c r="E38" s="38"/>
      <c r="F38" s="38"/>
      <c r="G38" s="38"/>
      <c r="H38" s="39"/>
      <c r="I38" s="44"/>
      <c r="J38" s="38"/>
      <c r="K38" s="38"/>
      <c r="L38" s="38"/>
      <c r="M38" s="45"/>
      <c r="N38" s="40"/>
      <c r="O38" s="38"/>
      <c r="P38" s="38"/>
      <c r="Q38" s="38"/>
      <c r="R38" s="39"/>
      <c r="S38" s="44"/>
      <c r="T38" s="38"/>
      <c r="U38" s="38"/>
      <c r="V38" s="38"/>
      <c r="W38" s="45"/>
      <c r="X38" s="40"/>
      <c r="Y38" s="38"/>
      <c r="Z38" s="38"/>
      <c r="AA38" s="38"/>
      <c r="AB38" s="39"/>
      <c r="AC38" s="43">
        <f t="shared" si="15"/>
        <v>0</v>
      </c>
      <c r="AD38" s="74" t="str">
        <f t="shared" si="16"/>
        <v>0</v>
      </c>
      <c r="AE38" s="75" t="b">
        <f t="shared" si="17"/>
        <v>0</v>
      </c>
      <c r="AF38" s="69">
        <f t="shared" si="18"/>
        <v>0</v>
      </c>
      <c r="AG38" s="75" t="str">
        <f t="shared" si="19"/>
        <v>0</v>
      </c>
      <c r="AH38" s="75" t="b">
        <f t="shared" si="20"/>
        <v>0</v>
      </c>
      <c r="AI38" s="75" t="b">
        <f t="shared" si="21"/>
        <v>0</v>
      </c>
      <c r="AJ38" s="69">
        <f t="shared" si="22"/>
        <v>0</v>
      </c>
      <c r="AK38" s="75" t="str">
        <f t="shared" si="23"/>
        <v>0</v>
      </c>
      <c r="AL38" s="75" t="b">
        <f t="shared" si="24"/>
        <v>0</v>
      </c>
      <c r="AM38" s="75" t="b">
        <f t="shared" si="25"/>
        <v>0</v>
      </c>
      <c r="AN38" s="69">
        <f t="shared" si="26"/>
        <v>0</v>
      </c>
      <c r="AO38" s="75" t="str">
        <f t="shared" si="27"/>
        <v>0</v>
      </c>
      <c r="AP38" s="69">
        <f t="shared" si="28"/>
        <v>0</v>
      </c>
      <c r="AQ38" s="76" t="str">
        <f t="shared" si="29"/>
        <v>0</v>
      </c>
    </row>
    <row r="39" spans="1:43" s="10" customFormat="1" ht="18" customHeight="1">
      <c r="A39" s="121" t="s">
        <v>12</v>
      </c>
      <c r="B39" s="95">
        <f>input1!B39</f>
        <v>0</v>
      </c>
      <c r="C39" s="96">
        <f>input1!C39</f>
        <v>0</v>
      </c>
      <c r="D39" s="58"/>
      <c r="E39" s="59"/>
      <c r="F39" s="59"/>
      <c r="G39" s="59"/>
      <c r="H39" s="60"/>
      <c r="I39" s="61"/>
      <c r="J39" s="59"/>
      <c r="K39" s="59"/>
      <c r="L39" s="59"/>
      <c r="M39" s="62"/>
      <c r="N39" s="63"/>
      <c r="O39" s="59"/>
      <c r="P39" s="59"/>
      <c r="Q39" s="59"/>
      <c r="R39" s="60"/>
      <c r="S39" s="61"/>
      <c r="T39" s="59"/>
      <c r="U39" s="59"/>
      <c r="V39" s="59"/>
      <c r="W39" s="62"/>
      <c r="X39" s="63"/>
      <c r="Y39" s="59"/>
      <c r="Z39" s="59"/>
      <c r="AA39" s="59"/>
      <c r="AB39" s="60"/>
      <c r="AC39" s="43">
        <f t="shared" si="15"/>
        <v>0</v>
      </c>
      <c r="AD39" s="68" t="str">
        <f t="shared" si="16"/>
        <v>0</v>
      </c>
      <c r="AE39" s="69" t="b">
        <f t="shared" si="17"/>
        <v>0</v>
      </c>
      <c r="AF39" s="69">
        <f t="shared" si="18"/>
        <v>0</v>
      </c>
      <c r="AG39" s="69" t="str">
        <f t="shared" si="19"/>
        <v>0</v>
      </c>
      <c r="AH39" s="69" t="b">
        <f t="shared" si="20"/>
        <v>0</v>
      </c>
      <c r="AI39" s="69" t="b">
        <f t="shared" si="21"/>
        <v>0</v>
      </c>
      <c r="AJ39" s="69">
        <f t="shared" si="22"/>
        <v>0</v>
      </c>
      <c r="AK39" s="69" t="str">
        <f t="shared" si="23"/>
        <v>0</v>
      </c>
      <c r="AL39" s="69" t="b">
        <f t="shared" si="24"/>
        <v>0</v>
      </c>
      <c r="AM39" s="69" t="b">
        <f t="shared" si="25"/>
        <v>0</v>
      </c>
      <c r="AN39" s="69">
        <f t="shared" si="26"/>
        <v>0</v>
      </c>
      <c r="AO39" s="69" t="str">
        <f t="shared" si="27"/>
        <v>0</v>
      </c>
      <c r="AP39" s="69">
        <f t="shared" si="28"/>
        <v>0</v>
      </c>
      <c r="AQ39" s="70" t="str">
        <f t="shared" si="29"/>
        <v>0</v>
      </c>
    </row>
    <row r="40" spans="1:43" s="10" customFormat="1" ht="18" customHeight="1">
      <c r="A40" s="85" t="s">
        <v>13</v>
      </c>
      <c r="B40" s="95">
        <f>input1!B40</f>
        <v>0</v>
      </c>
      <c r="C40" s="96">
        <f>input1!C40</f>
        <v>0</v>
      </c>
      <c r="D40" s="31"/>
      <c r="E40" s="32"/>
      <c r="F40" s="32"/>
      <c r="G40" s="32"/>
      <c r="H40" s="33"/>
      <c r="I40" s="34"/>
      <c r="J40" s="32"/>
      <c r="K40" s="32"/>
      <c r="L40" s="32"/>
      <c r="M40" s="35"/>
      <c r="N40" s="36"/>
      <c r="O40" s="32"/>
      <c r="P40" s="32"/>
      <c r="Q40" s="32"/>
      <c r="R40" s="33"/>
      <c r="S40" s="34"/>
      <c r="T40" s="32"/>
      <c r="U40" s="32"/>
      <c r="V40" s="32"/>
      <c r="W40" s="35"/>
      <c r="X40" s="36"/>
      <c r="Y40" s="32"/>
      <c r="Z40" s="32"/>
      <c r="AA40" s="32"/>
      <c r="AB40" s="33"/>
      <c r="AC40" s="43">
        <f t="shared" si="15"/>
        <v>0</v>
      </c>
      <c r="AD40" s="71" t="str">
        <f t="shared" si="16"/>
        <v>0</v>
      </c>
      <c r="AE40" s="72" t="b">
        <f t="shared" si="17"/>
        <v>0</v>
      </c>
      <c r="AF40" s="69">
        <f t="shared" si="18"/>
        <v>0</v>
      </c>
      <c r="AG40" s="72" t="str">
        <f t="shared" si="19"/>
        <v>0</v>
      </c>
      <c r="AH40" s="72" t="b">
        <f t="shared" si="20"/>
        <v>0</v>
      </c>
      <c r="AI40" s="72" t="b">
        <f t="shared" si="21"/>
        <v>0</v>
      </c>
      <c r="AJ40" s="69">
        <f t="shared" si="22"/>
        <v>0</v>
      </c>
      <c r="AK40" s="72" t="str">
        <f t="shared" si="23"/>
        <v>0</v>
      </c>
      <c r="AL40" s="72" t="b">
        <f t="shared" si="24"/>
        <v>0</v>
      </c>
      <c r="AM40" s="72" t="b">
        <f t="shared" si="25"/>
        <v>0</v>
      </c>
      <c r="AN40" s="69">
        <f t="shared" si="26"/>
        <v>0</v>
      </c>
      <c r="AO40" s="72" t="str">
        <f t="shared" si="27"/>
        <v>0</v>
      </c>
      <c r="AP40" s="69">
        <f t="shared" si="28"/>
        <v>0</v>
      </c>
      <c r="AQ40" s="73" t="str">
        <f t="shared" si="29"/>
        <v>0</v>
      </c>
    </row>
    <row r="41" spans="1:43" s="10" customFormat="1" ht="18" customHeight="1">
      <c r="A41" s="122" t="s">
        <v>14</v>
      </c>
      <c r="B41" s="95">
        <f>input1!B41</f>
        <v>0</v>
      </c>
      <c r="C41" s="96">
        <f>input1!C41</f>
        <v>0</v>
      </c>
      <c r="D41" s="31"/>
      <c r="E41" s="32"/>
      <c r="F41" s="32"/>
      <c r="G41" s="32"/>
      <c r="H41" s="33"/>
      <c r="I41" s="34"/>
      <c r="J41" s="32"/>
      <c r="K41" s="32"/>
      <c r="L41" s="32"/>
      <c r="M41" s="35"/>
      <c r="N41" s="36"/>
      <c r="O41" s="32"/>
      <c r="P41" s="32"/>
      <c r="Q41" s="32"/>
      <c r="R41" s="33"/>
      <c r="S41" s="34"/>
      <c r="T41" s="32"/>
      <c r="U41" s="32"/>
      <c r="V41" s="32"/>
      <c r="W41" s="35"/>
      <c r="X41" s="36"/>
      <c r="Y41" s="32"/>
      <c r="Z41" s="32"/>
      <c r="AA41" s="32"/>
      <c r="AB41" s="33"/>
      <c r="AC41" s="43">
        <f t="shared" si="15"/>
        <v>0</v>
      </c>
      <c r="AD41" s="71" t="str">
        <f t="shared" si="16"/>
        <v>0</v>
      </c>
      <c r="AE41" s="72" t="b">
        <f t="shared" si="17"/>
        <v>0</v>
      </c>
      <c r="AF41" s="69">
        <f t="shared" si="18"/>
        <v>0</v>
      </c>
      <c r="AG41" s="72" t="str">
        <f t="shared" si="19"/>
        <v>0</v>
      </c>
      <c r="AH41" s="72" t="b">
        <f t="shared" si="20"/>
        <v>0</v>
      </c>
      <c r="AI41" s="72" t="b">
        <f t="shared" si="21"/>
        <v>0</v>
      </c>
      <c r="AJ41" s="69">
        <f t="shared" si="22"/>
        <v>0</v>
      </c>
      <c r="AK41" s="72" t="str">
        <f t="shared" si="23"/>
        <v>0</v>
      </c>
      <c r="AL41" s="72" t="b">
        <f t="shared" si="24"/>
        <v>0</v>
      </c>
      <c r="AM41" s="72" t="b">
        <f t="shared" si="25"/>
        <v>0</v>
      </c>
      <c r="AN41" s="69">
        <f t="shared" si="26"/>
        <v>0</v>
      </c>
      <c r="AO41" s="72" t="str">
        <f t="shared" si="27"/>
        <v>0</v>
      </c>
      <c r="AP41" s="69">
        <f t="shared" si="28"/>
        <v>0</v>
      </c>
      <c r="AQ41" s="73" t="str">
        <f t="shared" si="29"/>
        <v>0</v>
      </c>
    </row>
    <row r="42" spans="1:43" s="10" customFormat="1" ht="18" customHeight="1">
      <c r="A42" s="123" t="s">
        <v>15</v>
      </c>
      <c r="B42" s="95">
        <f>input1!B42</f>
        <v>0</v>
      </c>
      <c r="C42" s="96">
        <f>input1!C42</f>
        <v>0</v>
      </c>
      <c r="D42" s="31"/>
      <c r="E42" s="32"/>
      <c r="F42" s="32"/>
      <c r="G42" s="32"/>
      <c r="H42" s="33"/>
      <c r="I42" s="34"/>
      <c r="J42" s="32"/>
      <c r="K42" s="32"/>
      <c r="L42" s="32"/>
      <c r="M42" s="35"/>
      <c r="N42" s="36"/>
      <c r="O42" s="32"/>
      <c r="P42" s="32"/>
      <c r="Q42" s="32"/>
      <c r="R42" s="33"/>
      <c r="S42" s="34"/>
      <c r="T42" s="32"/>
      <c r="U42" s="32"/>
      <c r="V42" s="32"/>
      <c r="W42" s="35"/>
      <c r="X42" s="36"/>
      <c r="Y42" s="32"/>
      <c r="Z42" s="32"/>
      <c r="AA42" s="32"/>
      <c r="AB42" s="33"/>
      <c r="AC42" s="43">
        <f t="shared" si="15"/>
        <v>0</v>
      </c>
      <c r="AD42" s="71" t="str">
        <f t="shared" si="16"/>
        <v>0</v>
      </c>
      <c r="AE42" s="72" t="b">
        <f t="shared" si="17"/>
        <v>0</v>
      </c>
      <c r="AF42" s="69">
        <f t="shared" si="18"/>
        <v>0</v>
      </c>
      <c r="AG42" s="72" t="str">
        <f t="shared" si="19"/>
        <v>0</v>
      </c>
      <c r="AH42" s="72" t="b">
        <f t="shared" si="20"/>
        <v>0</v>
      </c>
      <c r="AI42" s="72" t="b">
        <f t="shared" si="21"/>
        <v>0</v>
      </c>
      <c r="AJ42" s="69">
        <f t="shared" si="22"/>
        <v>0</v>
      </c>
      <c r="AK42" s="72" t="str">
        <f t="shared" si="23"/>
        <v>0</v>
      </c>
      <c r="AL42" s="72" t="b">
        <f t="shared" si="24"/>
        <v>0</v>
      </c>
      <c r="AM42" s="72" t="b">
        <f t="shared" si="25"/>
        <v>0</v>
      </c>
      <c r="AN42" s="69">
        <f t="shared" si="26"/>
        <v>0</v>
      </c>
      <c r="AO42" s="72" t="str">
        <f t="shared" si="27"/>
        <v>0</v>
      </c>
      <c r="AP42" s="69">
        <f t="shared" si="28"/>
        <v>0</v>
      </c>
      <c r="AQ42" s="73" t="str">
        <f t="shared" si="29"/>
        <v>0</v>
      </c>
    </row>
    <row r="43" spans="1:43" s="10" customFormat="1" ht="18" customHeight="1" thickBot="1">
      <c r="A43" s="124" t="s">
        <v>72</v>
      </c>
      <c r="B43" s="97">
        <f>input1!B43</f>
        <v>0</v>
      </c>
      <c r="C43" s="98">
        <f>input1!C43</f>
        <v>0</v>
      </c>
      <c r="D43" s="37"/>
      <c r="E43" s="38"/>
      <c r="F43" s="38"/>
      <c r="G43" s="38"/>
      <c r="H43" s="39"/>
      <c r="I43" s="44"/>
      <c r="J43" s="38"/>
      <c r="K43" s="38"/>
      <c r="L43" s="38"/>
      <c r="M43" s="45"/>
      <c r="N43" s="40"/>
      <c r="O43" s="38"/>
      <c r="P43" s="38"/>
      <c r="Q43" s="38"/>
      <c r="R43" s="39"/>
      <c r="S43" s="44"/>
      <c r="T43" s="38"/>
      <c r="U43" s="38"/>
      <c r="V43" s="38"/>
      <c r="W43" s="45"/>
      <c r="X43" s="40"/>
      <c r="Y43" s="38"/>
      <c r="Z43" s="38"/>
      <c r="AA43" s="38"/>
      <c r="AB43" s="39"/>
      <c r="AC43" s="43">
        <f t="shared" si="15"/>
        <v>0</v>
      </c>
      <c r="AD43" s="74" t="str">
        <f t="shared" si="16"/>
        <v>0</v>
      </c>
      <c r="AE43" s="75" t="b">
        <f t="shared" si="17"/>
        <v>0</v>
      </c>
      <c r="AF43" s="69">
        <f t="shared" si="18"/>
        <v>0</v>
      </c>
      <c r="AG43" s="75" t="str">
        <f t="shared" si="19"/>
        <v>0</v>
      </c>
      <c r="AH43" s="75" t="b">
        <f t="shared" si="20"/>
        <v>0</v>
      </c>
      <c r="AI43" s="75" t="b">
        <f t="shared" si="21"/>
        <v>0</v>
      </c>
      <c r="AJ43" s="69">
        <f t="shared" si="22"/>
        <v>0</v>
      </c>
      <c r="AK43" s="75" t="str">
        <f t="shared" si="23"/>
        <v>0</v>
      </c>
      <c r="AL43" s="75" t="b">
        <f t="shared" si="24"/>
        <v>0</v>
      </c>
      <c r="AM43" s="75" t="b">
        <f t="shared" si="25"/>
        <v>0</v>
      </c>
      <c r="AN43" s="69">
        <f t="shared" si="26"/>
        <v>0</v>
      </c>
      <c r="AO43" s="75" t="str">
        <f t="shared" si="27"/>
        <v>0</v>
      </c>
      <c r="AP43" s="69">
        <f t="shared" si="28"/>
        <v>0</v>
      </c>
      <c r="AQ43" s="76" t="str">
        <f t="shared" si="29"/>
        <v>0</v>
      </c>
    </row>
    <row r="44" spans="1:43" s="10" customFormat="1" ht="18" customHeight="1">
      <c r="A44" s="121" t="s">
        <v>73</v>
      </c>
      <c r="B44" s="95">
        <f>input1!B44</f>
        <v>0</v>
      </c>
      <c r="C44" s="96">
        <f>input1!C44</f>
        <v>0</v>
      </c>
      <c r="D44" s="58"/>
      <c r="E44" s="59"/>
      <c r="F44" s="59"/>
      <c r="G44" s="59"/>
      <c r="H44" s="60"/>
      <c r="I44" s="61"/>
      <c r="J44" s="59"/>
      <c r="K44" s="59"/>
      <c r="L44" s="59"/>
      <c r="M44" s="62"/>
      <c r="N44" s="63"/>
      <c r="O44" s="59"/>
      <c r="P44" s="59"/>
      <c r="Q44" s="59"/>
      <c r="R44" s="60"/>
      <c r="S44" s="61"/>
      <c r="T44" s="59"/>
      <c r="U44" s="59"/>
      <c r="V44" s="59"/>
      <c r="W44" s="62"/>
      <c r="X44" s="63"/>
      <c r="Y44" s="59"/>
      <c r="Z44" s="59"/>
      <c r="AA44" s="59"/>
      <c r="AB44" s="60"/>
      <c r="AC44" s="43">
        <f t="shared" si="15"/>
        <v>0</v>
      </c>
      <c r="AD44" s="68" t="str">
        <f t="shared" si="16"/>
        <v>0</v>
      </c>
      <c r="AE44" s="69" t="b">
        <f t="shared" si="17"/>
        <v>0</v>
      </c>
      <c r="AF44" s="69">
        <f t="shared" si="18"/>
        <v>0</v>
      </c>
      <c r="AG44" s="69" t="str">
        <f t="shared" si="19"/>
        <v>0</v>
      </c>
      <c r="AH44" s="69" t="b">
        <f t="shared" si="20"/>
        <v>0</v>
      </c>
      <c r="AI44" s="69" t="b">
        <f t="shared" si="21"/>
        <v>0</v>
      </c>
      <c r="AJ44" s="69">
        <f t="shared" si="22"/>
        <v>0</v>
      </c>
      <c r="AK44" s="69" t="str">
        <f t="shared" si="23"/>
        <v>0</v>
      </c>
      <c r="AL44" s="69" t="b">
        <f t="shared" si="24"/>
        <v>0</v>
      </c>
      <c r="AM44" s="69" t="b">
        <f t="shared" si="25"/>
        <v>0</v>
      </c>
      <c r="AN44" s="69">
        <f t="shared" si="26"/>
        <v>0</v>
      </c>
      <c r="AO44" s="69" t="str">
        <f t="shared" si="27"/>
        <v>0</v>
      </c>
      <c r="AP44" s="69">
        <f t="shared" si="28"/>
        <v>0</v>
      </c>
      <c r="AQ44" s="70" t="str">
        <f t="shared" si="29"/>
        <v>0</v>
      </c>
    </row>
    <row r="45" spans="1:43" s="10" customFormat="1" ht="18" customHeight="1">
      <c r="A45" s="85" t="s">
        <v>74</v>
      </c>
      <c r="B45" s="95">
        <f>input1!B45</f>
        <v>0</v>
      </c>
      <c r="C45" s="96">
        <f>input1!C45</f>
        <v>0</v>
      </c>
      <c r="D45" s="31"/>
      <c r="E45" s="32"/>
      <c r="F45" s="32"/>
      <c r="G45" s="32"/>
      <c r="H45" s="33"/>
      <c r="I45" s="34"/>
      <c r="J45" s="32"/>
      <c r="K45" s="32"/>
      <c r="L45" s="32"/>
      <c r="M45" s="35"/>
      <c r="N45" s="36"/>
      <c r="O45" s="32"/>
      <c r="P45" s="32"/>
      <c r="Q45" s="32"/>
      <c r="R45" s="33"/>
      <c r="S45" s="34"/>
      <c r="T45" s="32"/>
      <c r="U45" s="32"/>
      <c r="V45" s="32"/>
      <c r="W45" s="35"/>
      <c r="X45" s="36"/>
      <c r="Y45" s="32"/>
      <c r="Z45" s="32"/>
      <c r="AA45" s="32"/>
      <c r="AB45" s="33"/>
      <c r="AC45" s="43">
        <f t="shared" si="15"/>
        <v>0</v>
      </c>
      <c r="AD45" s="71" t="str">
        <f t="shared" si="16"/>
        <v>0</v>
      </c>
      <c r="AE45" s="72" t="b">
        <f t="shared" si="17"/>
        <v>0</v>
      </c>
      <c r="AF45" s="69">
        <f t="shared" si="18"/>
        <v>0</v>
      </c>
      <c r="AG45" s="72" t="str">
        <f t="shared" si="19"/>
        <v>0</v>
      </c>
      <c r="AH45" s="72" t="b">
        <f t="shared" si="20"/>
        <v>0</v>
      </c>
      <c r="AI45" s="72" t="b">
        <f t="shared" si="21"/>
        <v>0</v>
      </c>
      <c r="AJ45" s="69">
        <f t="shared" si="22"/>
        <v>0</v>
      </c>
      <c r="AK45" s="72" t="str">
        <f t="shared" si="23"/>
        <v>0</v>
      </c>
      <c r="AL45" s="72" t="b">
        <f t="shared" si="24"/>
        <v>0</v>
      </c>
      <c r="AM45" s="72" t="b">
        <f t="shared" si="25"/>
        <v>0</v>
      </c>
      <c r="AN45" s="69">
        <f t="shared" si="26"/>
        <v>0</v>
      </c>
      <c r="AO45" s="72" t="str">
        <f t="shared" si="27"/>
        <v>0</v>
      </c>
      <c r="AP45" s="69">
        <f t="shared" si="28"/>
        <v>0</v>
      </c>
      <c r="AQ45" s="73" t="str">
        <f t="shared" si="29"/>
        <v>0</v>
      </c>
    </row>
    <row r="46" spans="1:43" s="10" customFormat="1" ht="18" customHeight="1">
      <c r="A46" s="122" t="s">
        <v>75</v>
      </c>
      <c r="B46" s="95">
        <f>input1!B46</f>
        <v>0</v>
      </c>
      <c r="C46" s="96">
        <f>input1!C46</f>
        <v>0</v>
      </c>
      <c r="D46" s="31"/>
      <c r="E46" s="32"/>
      <c r="F46" s="32"/>
      <c r="G46" s="32"/>
      <c r="H46" s="33"/>
      <c r="I46" s="34"/>
      <c r="J46" s="32"/>
      <c r="K46" s="32"/>
      <c r="L46" s="32"/>
      <c r="M46" s="35"/>
      <c r="N46" s="36"/>
      <c r="O46" s="32"/>
      <c r="P46" s="32"/>
      <c r="Q46" s="32"/>
      <c r="R46" s="33"/>
      <c r="S46" s="34"/>
      <c r="T46" s="32"/>
      <c r="U46" s="32"/>
      <c r="V46" s="32"/>
      <c r="W46" s="35"/>
      <c r="X46" s="36"/>
      <c r="Y46" s="32"/>
      <c r="Z46" s="32"/>
      <c r="AA46" s="32"/>
      <c r="AB46" s="33"/>
      <c r="AC46" s="43">
        <f t="shared" si="15"/>
        <v>0</v>
      </c>
      <c r="AD46" s="71" t="str">
        <f t="shared" si="16"/>
        <v>0</v>
      </c>
      <c r="AE46" s="72" t="b">
        <f t="shared" si="17"/>
        <v>0</v>
      </c>
      <c r="AF46" s="69">
        <f t="shared" si="18"/>
        <v>0</v>
      </c>
      <c r="AG46" s="72" t="str">
        <f t="shared" si="19"/>
        <v>0</v>
      </c>
      <c r="AH46" s="72" t="b">
        <f t="shared" si="20"/>
        <v>0</v>
      </c>
      <c r="AI46" s="72" t="b">
        <f t="shared" si="21"/>
        <v>0</v>
      </c>
      <c r="AJ46" s="69">
        <f t="shared" si="22"/>
        <v>0</v>
      </c>
      <c r="AK46" s="72" t="str">
        <f t="shared" si="23"/>
        <v>0</v>
      </c>
      <c r="AL46" s="72" t="b">
        <f t="shared" si="24"/>
        <v>0</v>
      </c>
      <c r="AM46" s="72" t="b">
        <f t="shared" si="25"/>
        <v>0</v>
      </c>
      <c r="AN46" s="69">
        <f t="shared" si="26"/>
        <v>0</v>
      </c>
      <c r="AO46" s="72" t="str">
        <f t="shared" si="27"/>
        <v>0</v>
      </c>
      <c r="AP46" s="69">
        <f t="shared" si="28"/>
        <v>0</v>
      </c>
      <c r="AQ46" s="73" t="str">
        <f t="shared" si="29"/>
        <v>0</v>
      </c>
    </row>
    <row r="47" spans="1:43" s="10" customFormat="1" ht="18" customHeight="1">
      <c r="A47" s="123" t="s">
        <v>76</v>
      </c>
      <c r="B47" s="95">
        <f>input1!B47</f>
        <v>0</v>
      </c>
      <c r="C47" s="96">
        <f>input1!C47</f>
        <v>0</v>
      </c>
      <c r="D47" s="31"/>
      <c r="E47" s="32"/>
      <c r="F47" s="32"/>
      <c r="G47" s="32"/>
      <c r="H47" s="33"/>
      <c r="I47" s="34"/>
      <c r="J47" s="32"/>
      <c r="K47" s="32"/>
      <c r="L47" s="32"/>
      <c r="M47" s="35"/>
      <c r="N47" s="36"/>
      <c r="O47" s="32"/>
      <c r="P47" s="32"/>
      <c r="Q47" s="32"/>
      <c r="R47" s="33"/>
      <c r="S47" s="34"/>
      <c r="T47" s="32"/>
      <c r="U47" s="32"/>
      <c r="V47" s="32"/>
      <c r="W47" s="35"/>
      <c r="X47" s="36"/>
      <c r="Y47" s="32"/>
      <c r="Z47" s="32"/>
      <c r="AA47" s="32"/>
      <c r="AB47" s="33"/>
      <c r="AC47" s="43">
        <f t="shared" si="15"/>
        <v>0</v>
      </c>
      <c r="AD47" s="71" t="str">
        <f t="shared" si="16"/>
        <v>0</v>
      </c>
      <c r="AE47" s="72" t="b">
        <f t="shared" si="17"/>
        <v>0</v>
      </c>
      <c r="AF47" s="69">
        <f t="shared" si="18"/>
        <v>0</v>
      </c>
      <c r="AG47" s="72" t="str">
        <f t="shared" si="19"/>
        <v>0</v>
      </c>
      <c r="AH47" s="72" t="b">
        <f t="shared" si="20"/>
        <v>0</v>
      </c>
      <c r="AI47" s="72" t="b">
        <f t="shared" si="21"/>
        <v>0</v>
      </c>
      <c r="AJ47" s="69">
        <f t="shared" si="22"/>
        <v>0</v>
      </c>
      <c r="AK47" s="72" t="str">
        <f t="shared" si="23"/>
        <v>0</v>
      </c>
      <c r="AL47" s="72" t="b">
        <f t="shared" si="24"/>
        <v>0</v>
      </c>
      <c r="AM47" s="72" t="b">
        <f t="shared" si="25"/>
        <v>0</v>
      </c>
      <c r="AN47" s="69">
        <f t="shared" si="26"/>
        <v>0</v>
      </c>
      <c r="AO47" s="72" t="str">
        <f t="shared" si="27"/>
        <v>0</v>
      </c>
      <c r="AP47" s="69">
        <f t="shared" si="28"/>
        <v>0</v>
      </c>
      <c r="AQ47" s="73" t="str">
        <f t="shared" si="29"/>
        <v>0</v>
      </c>
    </row>
    <row r="48" spans="1:43" s="10" customFormat="1" ht="18" customHeight="1" thickBot="1">
      <c r="A48" s="124" t="s">
        <v>77</v>
      </c>
      <c r="B48" s="97">
        <f>input1!B48</f>
        <v>0</v>
      </c>
      <c r="C48" s="98">
        <f>input1!C48</f>
        <v>0</v>
      </c>
      <c r="D48" s="37"/>
      <c r="E48" s="38"/>
      <c r="F48" s="38"/>
      <c r="G48" s="38"/>
      <c r="H48" s="39"/>
      <c r="I48" s="44"/>
      <c r="J48" s="38"/>
      <c r="K48" s="38"/>
      <c r="L48" s="38"/>
      <c r="M48" s="45"/>
      <c r="N48" s="40"/>
      <c r="O48" s="38"/>
      <c r="P48" s="38"/>
      <c r="Q48" s="38"/>
      <c r="R48" s="39"/>
      <c r="S48" s="44"/>
      <c r="T48" s="38"/>
      <c r="U48" s="38"/>
      <c r="V48" s="38"/>
      <c r="W48" s="45"/>
      <c r="X48" s="40"/>
      <c r="Y48" s="38"/>
      <c r="Z48" s="38"/>
      <c r="AA48" s="38"/>
      <c r="AB48" s="39"/>
      <c r="AC48" s="43">
        <f t="shared" si="15"/>
        <v>0</v>
      </c>
      <c r="AD48" s="74" t="str">
        <f t="shared" si="16"/>
        <v>0</v>
      </c>
      <c r="AE48" s="75" t="b">
        <f t="shared" si="17"/>
        <v>0</v>
      </c>
      <c r="AF48" s="69">
        <f t="shared" si="18"/>
        <v>0</v>
      </c>
      <c r="AG48" s="75" t="str">
        <f t="shared" si="19"/>
        <v>0</v>
      </c>
      <c r="AH48" s="75" t="b">
        <f t="shared" si="20"/>
        <v>0</v>
      </c>
      <c r="AI48" s="75" t="b">
        <f t="shared" si="21"/>
        <v>0</v>
      </c>
      <c r="AJ48" s="69">
        <f t="shared" si="22"/>
        <v>0</v>
      </c>
      <c r="AK48" s="75" t="str">
        <f t="shared" si="23"/>
        <v>0</v>
      </c>
      <c r="AL48" s="75" t="b">
        <f t="shared" si="24"/>
        <v>0</v>
      </c>
      <c r="AM48" s="75" t="b">
        <f t="shared" si="25"/>
        <v>0</v>
      </c>
      <c r="AN48" s="69">
        <f t="shared" si="26"/>
        <v>0</v>
      </c>
      <c r="AO48" s="75" t="str">
        <f t="shared" si="27"/>
        <v>0</v>
      </c>
      <c r="AP48" s="69">
        <f t="shared" si="28"/>
        <v>0</v>
      </c>
      <c r="AQ48" s="76" t="str">
        <f t="shared" si="29"/>
        <v>0</v>
      </c>
    </row>
    <row r="49" spans="1:43" s="10" customFormat="1" ht="18" customHeight="1">
      <c r="A49" s="121" t="s">
        <v>78</v>
      </c>
      <c r="B49" s="95">
        <f>input1!B49</f>
        <v>0</v>
      </c>
      <c r="C49" s="96">
        <f>input1!C49</f>
        <v>0</v>
      </c>
      <c r="D49" s="58"/>
      <c r="E49" s="59"/>
      <c r="F49" s="59"/>
      <c r="G49" s="59"/>
      <c r="H49" s="60"/>
      <c r="I49" s="61"/>
      <c r="J49" s="59"/>
      <c r="K49" s="59"/>
      <c r="L49" s="59"/>
      <c r="M49" s="62"/>
      <c r="N49" s="63"/>
      <c r="O49" s="59"/>
      <c r="P49" s="59"/>
      <c r="Q49" s="59"/>
      <c r="R49" s="60"/>
      <c r="S49" s="61"/>
      <c r="T49" s="59"/>
      <c r="U49" s="59"/>
      <c r="V49" s="59"/>
      <c r="W49" s="62"/>
      <c r="X49" s="63"/>
      <c r="Y49" s="59"/>
      <c r="Z49" s="59"/>
      <c r="AA49" s="59"/>
      <c r="AB49" s="60"/>
      <c r="AC49" s="43">
        <f t="shared" si="15"/>
        <v>0</v>
      </c>
      <c r="AD49" s="68" t="str">
        <f t="shared" si="16"/>
        <v>0</v>
      </c>
      <c r="AE49" s="69" t="b">
        <f t="shared" si="17"/>
        <v>0</v>
      </c>
      <c r="AF49" s="69">
        <f t="shared" si="18"/>
        <v>0</v>
      </c>
      <c r="AG49" s="69" t="str">
        <f t="shared" si="19"/>
        <v>0</v>
      </c>
      <c r="AH49" s="69" t="b">
        <f t="shared" si="20"/>
        <v>0</v>
      </c>
      <c r="AI49" s="69" t="b">
        <f t="shared" si="21"/>
        <v>0</v>
      </c>
      <c r="AJ49" s="69">
        <f t="shared" si="22"/>
        <v>0</v>
      </c>
      <c r="AK49" s="69" t="str">
        <f t="shared" si="23"/>
        <v>0</v>
      </c>
      <c r="AL49" s="69" t="b">
        <f t="shared" si="24"/>
        <v>0</v>
      </c>
      <c r="AM49" s="69" t="b">
        <f t="shared" si="25"/>
        <v>0</v>
      </c>
      <c r="AN49" s="69">
        <f t="shared" si="26"/>
        <v>0</v>
      </c>
      <c r="AO49" s="69" t="str">
        <f t="shared" si="27"/>
        <v>0</v>
      </c>
      <c r="AP49" s="69">
        <f t="shared" si="28"/>
        <v>0</v>
      </c>
      <c r="AQ49" s="70" t="str">
        <f t="shared" si="29"/>
        <v>0</v>
      </c>
    </row>
    <row r="50" spans="1:43" s="10" customFormat="1" ht="18" customHeight="1">
      <c r="A50" s="85" t="s">
        <v>79</v>
      </c>
      <c r="B50" s="95">
        <f>input1!B50</f>
        <v>0</v>
      </c>
      <c r="C50" s="96">
        <f>input1!C50</f>
        <v>0</v>
      </c>
      <c r="D50" s="31"/>
      <c r="E50" s="32"/>
      <c r="F50" s="32"/>
      <c r="G50" s="32"/>
      <c r="H50" s="33"/>
      <c r="I50" s="34"/>
      <c r="J50" s="32"/>
      <c r="K50" s="32"/>
      <c r="L50" s="32"/>
      <c r="M50" s="35"/>
      <c r="N50" s="36"/>
      <c r="O50" s="32"/>
      <c r="P50" s="32"/>
      <c r="Q50" s="32"/>
      <c r="R50" s="33"/>
      <c r="S50" s="34"/>
      <c r="T50" s="32"/>
      <c r="U50" s="32"/>
      <c r="V50" s="32"/>
      <c r="W50" s="35"/>
      <c r="X50" s="36"/>
      <c r="Y50" s="32"/>
      <c r="Z50" s="32"/>
      <c r="AA50" s="32"/>
      <c r="AB50" s="33"/>
      <c r="AC50" s="43">
        <f t="shared" si="15"/>
        <v>0</v>
      </c>
      <c r="AD50" s="71" t="str">
        <f t="shared" si="16"/>
        <v>0</v>
      </c>
      <c r="AE50" s="72" t="b">
        <f t="shared" si="17"/>
        <v>0</v>
      </c>
      <c r="AF50" s="69">
        <f t="shared" si="18"/>
        <v>0</v>
      </c>
      <c r="AG50" s="72" t="str">
        <f t="shared" si="19"/>
        <v>0</v>
      </c>
      <c r="AH50" s="72" t="b">
        <f t="shared" si="20"/>
        <v>0</v>
      </c>
      <c r="AI50" s="72" t="b">
        <f t="shared" si="21"/>
        <v>0</v>
      </c>
      <c r="AJ50" s="69">
        <f t="shared" si="22"/>
        <v>0</v>
      </c>
      <c r="AK50" s="72" t="str">
        <f t="shared" si="23"/>
        <v>0</v>
      </c>
      <c r="AL50" s="72" t="b">
        <f t="shared" si="24"/>
        <v>0</v>
      </c>
      <c r="AM50" s="72" t="b">
        <f t="shared" si="25"/>
        <v>0</v>
      </c>
      <c r="AN50" s="69">
        <f t="shared" si="26"/>
        <v>0</v>
      </c>
      <c r="AO50" s="72" t="str">
        <f t="shared" si="27"/>
        <v>0</v>
      </c>
      <c r="AP50" s="69">
        <f t="shared" si="28"/>
        <v>0</v>
      </c>
      <c r="AQ50" s="73" t="str">
        <f t="shared" si="29"/>
        <v>0</v>
      </c>
    </row>
    <row r="51" spans="1:43" s="10" customFormat="1" ht="18" customHeight="1">
      <c r="A51" s="122" t="s">
        <v>80</v>
      </c>
      <c r="B51" s="95">
        <f>input1!B51</f>
        <v>0</v>
      </c>
      <c r="C51" s="96">
        <f>input1!C51</f>
        <v>0</v>
      </c>
      <c r="D51" s="31"/>
      <c r="E51" s="32"/>
      <c r="F51" s="32"/>
      <c r="G51" s="32"/>
      <c r="H51" s="33"/>
      <c r="I51" s="34"/>
      <c r="J51" s="32"/>
      <c r="K51" s="32"/>
      <c r="L51" s="32"/>
      <c r="M51" s="35"/>
      <c r="N51" s="36"/>
      <c r="O51" s="32"/>
      <c r="P51" s="32"/>
      <c r="Q51" s="32"/>
      <c r="R51" s="33"/>
      <c r="S51" s="34"/>
      <c r="T51" s="32"/>
      <c r="U51" s="32"/>
      <c r="V51" s="32"/>
      <c r="W51" s="35"/>
      <c r="X51" s="36"/>
      <c r="Y51" s="32"/>
      <c r="Z51" s="32"/>
      <c r="AA51" s="32"/>
      <c r="AB51" s="33"/>
      <c r="AC51" s="43">
        <f t="shared" si="15"/>
        <v>0</v>
      </c>
      <c r="AD51" s="71" t="str">
        <f t="shared" si="16"/>
        <v>0</v>
      </c>
      <c r="AE51" s="72" t="b">
        <f t="shared" si="17"/>
        <v>0</v>
      </c>
      <c r="AF51" s="69">
        <f t="shared" si="18"/>
        <v>0</v>
      </c>
      <c r="AG51" s="72" t="str">
        <f t="shared" si="19"/>
        <v>0</v>
      </c>
      <c r="AH51" s="72" t="b">
        <f t="shared" si="20"/>
        <v>0</v>
      </c>
      <c r="AI51" s="72" t="b">
        <f t="shared" si="21"/>
        <v>0</v>
      </c>
      <c r="AJ51" s="69">
        <f t="shared" si="22"/>
        <v>0</v>
      </c>
      <c r="AK51" s="72" t="str">
        <f t="shared" si="23"/>
        <v>0</v>
      </c>
      <c r="AL51" s="72" t="b">
        <f t="shared" si="24"/>
        <v>0</v>
      </c>
      <c r="AM51" s="72" t="b">
        <f t="shared" si="25"/>
        <v>0</v>
      </c>
      <c r="AN51" s="69">
        <f t="shared" si="26"/>
        <v>0</v>
      </c>
      <c r="AO51" s="72" t="str">
        <f t="shared" si="27"/>
        <v>0</v>
      </c>
      <c r="AP51" s="69">
        <f t="shared" si="28"/>
        <v>0</v>
      </c>
      <c r="AQ51" s="73" t="str">
        <f t="shared" si="29"/>
        <v>0</v>
      </c>
    </row>
    <row r="52" spans="1:43" s="10" customFormat="1" ht="18" customHeight="1">
      <c r="A52" s="123" t="s">
        <v>81</v>
      </c>
      <c r="B52" s="95">
        <f>input1!B52</f>
        <v>0</v>
      </c>
      <c r="C52" s="96">
        <f>input1!C52</f>
        <v>0</v>
      </c>
      <c r="D52" s="31"/>
      <c r="E52" s="32"/>
      <c r="F52" s="32"/>
      <c r="G52" s="32"/>
      <c r="H52" s="33"/>
      <c r="I52" s="34"/>
      <c r="J52" s="32"/>
      <c r="K52" s="32"/>
      <c r="L52" s="32"/>
      <c r="M52" s="35"/>
      <c r="N52" s="36"/>
      <c r="O52" s="32"/>
      <c r="P52" s="32"/>
      <c r="Q52" s="32"/>
      <c r="R52" s="33"/>
      <c r="S52" s="34"/>
      <c r="T52" s="32"/>
      <c r="U52" s="32"/>
      <c r="V52" s="32"/>
      <c r="W52" s="35"/>
      <c r="X52" s="36"/>
      <c r="Y52" s="32"/>
      <c r="Z52" s="32"/>
      <c r="AA52" s="32"/>
      <c r="AB52" s="33"/>
      <c r="AC52" s="43">
        <f t="shared" si="15"/>
        <v>0</v>
      </c>
      <c r="AD52" s="71" t="str">
        <f t="shared" si="16"/>
        <v>0</v>
      </c>
      <c r="AE52" s="72" t="b">
        <f t="shared" si="17"/>
        <v>0</v>
      </c>
      <c r="AF52" s="69">
        <f t="shared" si="18"/>
        <v>0</v>
      </c>
      <c r="AG52" s="72" t="str">
        <f t="shared" si="19"/>
        <v>0</v>
      </c>
      <c r="AH52" s="72" t="b">
        <f t="shared" si="20"/>
        <v>0</v>
      </c>
      <c r="AI52" s="72" t="b">
        <f t="shared" si="21"/>
        <v>0</v>
      </c>
      <c r="AJ52" s="69">
        <f t="shared" si="22"/>
        <v>0</v>
      </c>
      <c r="AK52" s="72" t="str">
        <f t="shared" si="23"/>
        <v>0</v>
      </c>
      <c r="AL52" s="72" t="b">
        <f t="shared" si="24"/>
        <v>0</v>
      </c>
      <c r="AM52" s="72" t="b">
        <f t="shared" si="25"/>
        <v>0</v>
      </c>
      <c r="AN52" s="69">
        <f t="shared" si="26"/>
        <v>0</v>
      </c>
      <c r="AO52" s="72" t="str">
        <f t="shared" si="27"/>
        <v>0</v>
      </c>
      <c r="AP52" s="69">
        <f t="shared" si="28"/>
        <v>0</v>
      </c>
      <c r="AQ52" s="73" t="str">
        <f t="shared" si="29"/>
        <v>0</v>
      </c>
    </row>
    <row r="53" spans="1:43" s="10" customFormat="1" ht="18" customHeight="1" thickBot="1">
      <c r="A53" s="124" t="s">
        <v>82</v>
      </c>
      <c r="B53" s="97">
        <f>input1!B53</f>
        <v>0</v>
      </c>
      <c r="C53" s="98">
        <f>input1!C53</f>
        <v>0</v>
      </c>
      <c r="D53" s="37"/>
      <c r="E53" s="38"/>
      <c r="F53" s="38"/>
      <c r="G53" s="38"/>
      <c r="H53" s="39"/>
      <c r="I53" s="44"/>
      <c r="J53" s="38"/>
      <c r="K53" s="38"/>
      <c r="L53" s="38"/>
      <c r="M53" s="45"/>
      <c r="N53" s="40"/>
      <c r="O53" s="38"/>
      <c r="P53" s="38"/>
      <c r="Q53" s="38"/>
      <c r="R53" s="39"/>
      <c r="S53" s="44"/>
      <c r="T53" s="38"/>
      <c r="U53" s="38"/>
      <c r="V53" s="38"/>
      <c r="W53" s="45"/>
      <c r="X53" s="40"/>
      <c r="Y53" s="38"/>
      <c r="Z53" s="38"/>
      <c r="AA53" s="38"/>
      <c r="AB53" s="39"/>
      <c r="AC53" s="43">
        <f t="shared" si="15"/>
        <v>0</v>
      </c>
      <c r="AD53" s="74" t="str">
        <f t="shared" si="16"/>
        <v>0</v>
      </c>
      <c r="AE53" s="75" t="b">
        <f t="shared" si="17"/>
        <v>0</v>
      </c>
      <c r="AF53" s="69">
        <f t="shared" si="18"/>
        <v>0</v>
      </c>
      <c r="AG53" s="75" t="str">
        <f t="shared" si="19"/>
        <v>0</v>
      </c>
      <c r="AH53" s="75" t="b">
        <f t="shared" si="20"/>
        <v>0</v>
      </c>
      <c r="AI53" s="75" t="b">
        <f t="shared" si="21"/>
        <v>0</v>
      </c>
      <c r="AJ53" s="69">
        <f t="shared" si="22"/>
        <v>0</v>
      </c>
      <c r="AK53" s="75" t="str">
        <f t="shared" si="23"/>
        <v>0</v>
      </c>
      <c r="AL53" s="75" t="b">
        <f t="shared" si="24"/>
        <v>0</v>
      </c>
      <c r="AM53" s="75" t="b">
        <f t="shared" si="25"/>
        <v>0</v>
      </c>
      <c r="AN53" s="69">
        <f t="shared" si="26"/>
        <v>0</v>
      </c>
      <c r="AO53" s="75" t="str">
        <f t="shared" si="27"/>
        <v>0</v>
      </c>
      <c r="AP53" s="69">
        <f t="shared" si="28"/>
        <v>0</v>
      </c>
      <c r="AQ53" s="76" t="str">
        <f t="shared" si="29"/>
        <v>0</v>
      </c>
    </row>
    <row r="54" spans="1:43" s="10" customFormat="1" ht="18" customHeight="1" thickBot="1">
      <c r="A54" s="182"/>
      <c r="B54" s="126"/>
      <c r="C54" s="127"/>
      <c r="D54" s="128"/>
      <c r="E54" s="129"/>
      <c r="F54" s="129"/>
      <c r="G54" s="129"/>
      <c r="H54" s="130"/>
      <c r="I54" s="131"/>
      <c r="J54" s="129"/>
      <c r="K54" s="129"/>
      <c r="L54" s="129"/>
      <c r="M54" s="183"/>
      <c r="N54" s="184"/>
      <c r="O54" s="129"/>
      <c r="P54" s="129"/>
      <c r="Q54" s="129"/>
      <c r="R54" s="130"/>
      <c r="S54" s="131"/>
      <c r="T54" s="129"/>
      <c r="U54" s="129"/>
      <c r="V54" s="129"/>
      <c r="W54" s="183"/>
      <c r="X54" s="184"/>
      <c r="Y54" s="129"/>
      <c r="Z54" s="129"/>
      <c r="AA54" s="129"/>
      <c r="AB54" s="130"/>
      <c r="AC54" s="43"/>
      <c r="AD54" s="185"/>
      <c r="AE54" s="186"/>
      <c r="AF54" s="187"/>
      <c r="AG54" s="186"/>
      <c r="AH54" s="186"/>
      <c r="AI54" s="186"/>
      <c r="AJ54" s="187"/>
      <c r="AK54" s="186"/>
      <c r="AL54" s="186"/>
      <c r="AM54" s="186"/>
      <c r="AN54" s="187"/>
      <c r="AO54" s="186"/>
      <c r="AP54" s="187"/>
      <c r="AQ54" s="188"/>
    </row>
    <row r="55" spans="1:43" s="10" customFormat="1" ht="18" customHeight="1">
      <c r="A55" s="163"/>
      <c r="B55" s="164"/>
      <c r="C55" s="165"/>
      <c r="D55" s="189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</row>
    <row r="56" spans="1:43" ht="22.5">
      <c r="A56" s="180"/>
      <c r="B56" s="156"/>
      <c r="C56" s="145"/>
      <c r="D56" s="181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ht="22.5">
      <c r="A57" s="155"/>
      <c r="B57" s="156"/>
      <c r="C57" s="145"/>
      <c r="D57" s="181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ht="22.5">
      <c r="A58" s="180"/>
      <c r="B58" s="156"/>
      <c r="C58" s="145"/>
      <c r="D58" s="181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ht="22.5">
      <c r="A59" s="155"/>
      <c r="B59" s="156"/>
      <c r="C59" s="145"/>
      <c r="D59" s="18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ht="22.5">
      <c r="A60" s="180"/>
      <c r="B60" s="156"/>
      <c r="C60" s="145"/>
      <c r="D60" s="181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ht="14.2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</row>
    <row r="62" spans="1:43" ht="26.25">
      <c r="A62" s="191"/>
      <c r="B62" s="225"/>
      <c r="C62" s="225"/>
      <c r="D62" s="225"/>
      <c r="E62" s="225"/>
      <c r="F62" s="225"/>
      <c r="G62" s="225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</row>
  </sheetData>
  <sheetProtection/>
  <mergeCells count="10">
    <mergeCell ref="B62:G62"/>
    <mergeCell ref="AK1:AK3"/>
    <mergeCell ref="AO1:AO3"/>
    <mergeCell ref="AQ1:AQ3"/>
    <mergeCell ref="A2:C2"/>
    <mergeCell ref="A1:C1"/>
    <mergeCell ref="AD1:AD3"/>
    <mergeCell ref="AG1:AG3"/>
    <mergeCell ref="D1:AB1"/>
    <mergeCell ref="D2:AB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1"/>
  <sheetViews>
    <sheetView zoomScale="85" zoomScaleNormal="85" zoomScalePageLayoutView="0" workbookViewId="0" topLeftCell="A1">
      <selection activeCell="A2" sqref="A2:C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9.140625" style="1" customWidth="1"/>
    <col min="4" max="28" width="3.140625" style="1" customWidth="1"/>
    <col min="29" max="29" width="3.7109375" style="1" hidden="1" customWidth="1"/>
    <col min="30" max="30" width="3.7109375" style="1" customWidth="1"/>
    <col min="31" max="32" width="3.7109375" style="1" hidden="1" customWidth="1"/>
    <col min="33" max="33" width="3.7109375" style="1" customWidth="1"/>
    <col min="34" max="36" width="3.7109375" style="1" hidden="1" customWidth="1"/>
    <col min="37" max="37" width="3.7109375" style="1" customWidth="1"/>
    <col min="38" max="40" width="3.7109375" style="1" hidden="1" customWidth="1"/>
    <col min="41" max="41" width="3.7109375" style="1" customWidth="1"/>
    <col min="42" max="42" width="3.7109375" style="1" hidden="1" customWidth="1"/>
    <col min="43" max="43" width="3.7109375" style="1" customWidth="1"/>
    <col min="44" max="16384" width="9.140625" style="1" customWidth="1"/>
  </cols>
  <sheetData>
    <row r="1" spans="1:43" ht="22.5" customHeight="1" thickBot="1">
      <c r="A1" s="229" t="str">
        <f>input1!A1</f>
        <v>ชั้นมัธยมศึกษาปีที่ ......./.........</v>
      </c>
      <c r="B1" s="230"/>
      <c r="C1" s="231"/>
      <c r="D1" s="232" t="s">
        <v>86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41"/>
      <c r="AD1" s="238" t="s">
        <v>16</v>
      </c>
      <c r="AE1" s="86"/>
      <c r="AF1" s="87"/>
      <c r="AG1" s="241" t="s">
        <v>22</v>
      </c>
      <c r="AH1" s="88"/>
      <c r="AI1" s="86"/>
      <c r="AJ1" s="86"/>
      <c r="AK1" s="244" t="s">
        <v>17</v>
      </c>
      <c r="AL1" s="86"/>
      <c r="AM1" s="86"/>
      <c r="AN1" s="87"/>
      <c r="AO1" s="241" t="s">
        <v>18</v>
      </c>
      <c r="AP1" s="88"/>
      <c r="AQ1" s="235" t="s">
        <v>23</v>
      </c>
    </row>
    <row r="2" spans="1:43" ht="21.75" thickBot="1">
      <c r="A2" s="247" t="str">
        <f>input1!A2</f>
        <v>ครูที่ปรึกษา </v>
      </c>
      <c r="B2" s="248"/>
      <c r="C2" s="249"/>
      <c r="D2" s="232" t="s">
        <v>68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42"/>
      <c r="AD2" s="239"/>
      <c r="AE2" s="89"/>
      <c r="AF2" s="90"/>
      <c r="AG2" s="242"/>
      <c r="AH2" s="91"/>
      <c r="AI2" s="89"/>
      <c r="AJ2" s="89"/>
      <c r="AK2" s="245"/>
      <c r="AL2" s="89"/>
      <c r="AM2" s="89"/>
      <c r="AN2" s="90"/>
      <c r="AO2" s="242"/>
      <c r="AP2" s="91"/>
      <c r="AQ2" s="236"/>
    </row>
    <row r="3" spans="1:43" ht="21.75" thickBot="1">
      <c r="A3" s="82" t="s">
        <v>19</v>
      </c>
      <c r="B3" s="83" t="s">
        <v>20</v>
      </c>
      <c r="C3" s="84" t="s">
        <v>21</v>
      </c>
      <c r="D3" s="77">
        <v>1</v>
      </c>
      <c r="E3" s="78">
        <v>2</v>
      </c>
      <c r="F3" s="78">
        <v>3</v>
      </c>
      <c r="G3" s="78">
        <v>4</v>
      </c>
      <c r="H3" s="79">
        <v>5</v>
      </c>
      <c r="I3" s="80">
        <v>6</v>
      </c>
      <c r="J3" s="78">
        <v>7</v>
      </c>
      <c r="K3" s="78">
        <v>8</v>
      </c>
      <c r="L3" s="78">
        <v>9</v>
      </c>
      <c r="M3" s="81">
        <v>10</v>
      </c>
      <c r="N3" s="77">
        <v>11</v>
      </c>
      <c r="O3" s="78">
        <v>12</v>
      </c>
      <c r="P3" s="78">
        <v>13</v>
      </c>
      <c r="Q3" s="78">
        <v>14</v>
      </c>
      <c r="R3" s="79">
        <v>15</v>
      </c>
      <c r="S3" s="80">
        <v>16</v>
      </c>
      <c r="T3" s="78">
        <v>17</v>
      </c>
      <c r="U3" s="78">
        <v>18</v>
      </c>
      <c r="V3" s="78">
        <v>19</v>
      </c>
      <c r="W3" s="81">
        <v>20</v>
      </c>
      <c r="X3" s="77">
        <v>21</v>
      </c>
      <c r="Y3" s="78">
        <v>22</v>
      </c>
      <c r="Z3" s="78">
        <v>23</v>
      </c>
      <c r="AA3" s="78">
        <v>24</v>
      </c>
      <c r="AB3" s="79">
        <v>25</v>
      </c>
      <c r="AC3" s="42"/>
      <c r="AD3" s="240"/>
      <c r="AE3" s="92"/>
      <c r="AF3" s="93"/>
      <c r="AG3" s="243"/>
      <c r="AH3" s="94"/>
      <c r="AI3" s="92"/>
      <c r="AJ3" s="92"/>
      <c r="AK3" s="246"/>
      <c r="AL3" s="92"/>
      <c r="AM3" s="92"/>
      <c r="AN3" s="93"/>
      <c r="AO3" s="243"/>
      <c r="AP3" s="94"/>
      <c r="AQ3" s="237"/>
    </row>
    <row r="4" spans="1:44" s="10" customFormat="1" ht="18" customHeight="1">
      <c r="A4" s="121" t="s">
        <v>46</v>
      </c>
      <c r="B4" s="95">
        <f>input1!B4</f>
        <v>0</v>
      </c>
      <c r="C4" s="96">
        <f>input1!C4</f>
        <v>0</v>
      </c>
      <c r="D4" s="13"/>
      <c r="E4" s="14"/>
      <c r="F4" s="14"/>
      <c r="G4" s="14"/>
      <c r="H4" s="15"/>
      <c r="I4" s="16"/>
      <c r="J4" s="14"/>
      <c r="K4" s="14"/>
      <c r="L4" s="14"/>
      <c r="M4" s="17"/>
      <c r="N4" s="13"/>
      <c r="O4" s="14"/>
      <c r="P4" s="14"/>
      <c r="Q4" s="14"/>
      <c r="R4" s="15"/>
      <c r="S4" s="16"/>
      <c r="T4" s="14"/>
      <c r="U4" s="14"/>
      <c r="V4" s="14"/>
      <c r="W4" s="17"/>
      <c r="X4" s="13"/>
      <c r="Y4" s="14"/>
      <c r="Z4" s="14"/>
      <c r="AA4" s="14"/>
      <c r="AB4" s="15"/>
      <c r="AC4" s="43">
        <f>F4+K4+P4+S4+AA4</f>
        <v>0</v>
      </c>
      <c r="AD4" s="68" t="str">
        <f aca="true" t="shared" si="0" ref="AD4:AD28">IF(AC4=0,"0",AC4)</f>
        <v>0</v>
      </c>
      <c r="AE4" s="69" t="b">
        <f aca="true" t="shared" si="1" ref="AE4:AE28">IF(J4=3,1,IF(J4=2,2,IF(J4=1,3)))</f>
        <v>0</v>
      </c>
      <c r="AF4" s="69">
        <f>H4+AE4+O4+U4+Y4</f>
        <v>0</v>
      </c>
      <c r="AG4" s="69" t="str">
        <f aca="true" t="shared" si="2" ref="AG4:AG28">IF(AF4=0,"0",AF4)</f>
        <v>0</v>
      </c>
      <c r="AH4" s="69" t="b">
        <f aca="true" t="shared" si="3" ref="AH4:AH28">IF(X4=3,1,IF(X4=2,2,IF(X4=1,3)))</f>
        <v>0</v>
      </c>
      <c r="AI4" s="69" t="b">
        <f aca="true" t="shared" si="4" ref="AI4:AI28">IF(AB4=3,1,IF(AB4=2,2,IF(AB4=1,3)))</f>
        <v>0</v>
      </c>
      <c r="AJ4" s="69">
        <f>E4+M4+R4+AH4+AI4</f>
        <v>0</v>
      </c>
      <c r="AK4" s="69" t="str">
        <f aca="true" t="shared" si="5" ref="AK4:AK28">IF(AJ4=0,"0",AJ4)</f>
        <v>0</v>
      </c>
      <c r="AL4" s="69" t="b">
        <f aca="true" t="shared" si="6" ref="AL4:AL28">IF(N4=3,1,IF(N4=2,2,IF(N4=1,3)))</f>
        <v>0</v>
      </c>
      <c r="AM4" s="69" t="b">
        <f aca="true" t="shared" si="7" ref="AM4:AM28">IF(Q4=3,1,IF(Q4=2,2,IF(Q4=1,3)))</f>
        <v>0</v>
      </c>
      <c r="AN4" s="69">
        <f>I4+AL4+AM4+V4+Z4</f>
        <v>0</v>
      </c>
      <c r="AO4" s="69" t="str">
        <f aca="true" t="shared" si="8" ref="AO4:AO28">IF(AN4=0,"0",AN4)</f>
        <v>0</v>
      </c>
      <c r="AP4" s="69">
        <f>D4+G4+L4+T4+W4</f>
        <v>0</v>
      </c>
      <c r="AQ4" s="70" t="str">
        <f aca="true" t="shared" si="9" ref="AQ4:AQ28">IF(AP4=0,"0",AP4)</f>
        <v>0</v>
      </c>
      <c r="AR4" s="9"/>
    </row>
    <row r="5" spans="1:44" s="10" customFormat="1" ht="18" customHeight="1">
      <c r="A5" s="85" t="s">
        <v>47</v>
      </c>
      <c r="B5" s="95">
        <f>input1!B5</f>
        <v>0</v>
      </c>
      <c r="C5" s="96">
        <f>input1!C5</f>
        <v>0</v>
      </c>
      <c r="D5" s="4"/>
      <c r="E5" s="5"/>
      <c r="F5" s="5"/>
      <c r="G5" s="5"/>
      <c r="H5" s="6"/>
      <c r="I5" s="7"/>
      <c r="J5" s="5"/>
      <c r="K5" s="5"/>
      <c r="L5" s="5"/>
      <c r="M5" s="8"/>
      <c r="N5" s="4"/>
      <c r="O5" s="5"/>
      <c r="P5" s="5"/>
      <c r="Q5" s="5"/>
      <c r="R5" s="6"/>
      <c r="S5" s="7"/>
      <c r="T5" s="5"/>
      <c r="U5" s="5"/>
      <c r="V5" s="5"/>
      <c r="W5" s="8"/>
      <c r="X5" s="4"/>
      <c r="Y5" s="5"/>
      <c r="Z5" s="5"/>
      <c r="AA5" s="5"/>
      <c r="AB5" s="6"/>
      <c r="AC5" s="43">
        <f aca="true" t="shared" si="10" ref="AC5:AC28">F5+K5+P5+S5+AA5</f>
        <v>0</v>
      </c>
      <c r="AD5" s="71" t="str">
        <f t="shared" si="0"/>
        <v>0</v>
      </c>
      <c r="AE5" s="72" t="b">
        <f t="shared" si="1"/>
        <v>0</v>
      </c>
      <c r="AF5" s="69">
        <f aca="true" t="shared" si="11" ref="AF5:AF28">H5+AE5+O5+U5+Y5</f>
        <v>0</v>
      </c>
      <c r="AG5" s="72" t="str">
        <f t="shared" si="2"/>
        <v>0</v>
      </c>
      <c r="AH5" s="72" t="b">
        <f t="shared" si="3"/>
        <v>0</v>
      </c>
      <c r="AI5" s="72" t="b">
        <f t="shared" si="4"/>
        <v>0</v>
      </c>
      <c r="AJ5" s="69">
        <f aca="true" t="shared" si="12" ref="AJ5:AJ28">E5+M5+R5+AH5+AI5</f>
        <v>0</v>
      </c>
      <c r="AK5" s="72" t="str">
        <f t="shared" si="5"/>
        <v>0</v>
      </c>
      <c r="AL5" s="72" t="b">
        <f t="shared" si="6"/>
        <v>0</v>
      </c>
      <c r="AM5" s="72" t="b">
        <f t="shared" si="7"/>
        <v>0</v>
      </c>
      <c r="AN5" s="69">
        <f aca="true" t="shared" si="13" ref="AN5:AN28">I5+AL5+AM5+V5+Z5</f>
        <v>0</v>
      </c>
      <c r="AO5" s="72" t="str">
        <f t="shared" si="8"/>
        <v>0</v>
      </c>
      <c r="AP5" s="69">
        <f aca="true" t="shared" si="14" ref="AP5:AP28">D5+G5+L5+T5+W5</f>
        <v>0</v>
      </c>
      <c r="AQ5" s="73" t="str">
        <f t="shared" si="9"/>
        <v>0</v>
      </c>
      <c r="AR5" s="9"/>
    </row>
    <row r="6" spans="1:44" s="10" customFormat="1" ht="18" customHeight="1">
      <c r="A6" s="122" t="s">
        <v>48</v>
      </c>
      <c r="B6" s="95">
        <f>input1!B6</f>
        <v>0</v>
      </c>
      <c r="C6" s="96">
        <f>input1!C6</f>
        <v>0</v>
      </c>
      <c r="D6" s="13"/>
      <c r="E6" s="14"/>
      <c r="F6" s="14"/>
      <c r="G6" s="14"/>
      <c r="H6" s="15"/>
      <c r="I6" s="16"/>
      <c r="J6" s="14"/>
      <c r="K6" s="14"/>
      <c r="L6" s="14"/>
      <c r="M6" s="17"/>
      <c r="N6" s="13"/>
      <c r="O6" s="14"/>
      <c r="P6" s="14"/>
      <c r="Q6" s="14"/>
      <c r="R6" s="15"/>
      <c r="S6" s="16"/>
      <c r="T6" s="14"/>
      <c r="U6" s="14"/>
      <c r="V6" s="14"/>
      <c r="W6" s="17"/>
      <c r="X6" s="13"/>
      <c r="Y6" s="14"/>
      <c r="Z6" s="14"/>
      <c r="AA6" s="14"/>
      <c r="AB6" s="15"/>
      <c r="AC6" s="43">
        <f t="shared" si="10"/>
        <v>0</v>
      </c>
      <c r="AD6" s="71" t="str">
        <f t="shared" si="0"/>
        <v>0</v>
      </c>
      <c r="AE6" s="72" t="b">
        <f t="shared" si="1"/>
        <v>0</v>
      </c>
      <c r="AF6" s="69">
        <f t="shared" si="11"/>
        <v>0</v>
      </c>
      <c r="AG6" s="72" t="str">
        <f t="shared" si="2"/>
        <v>0</v>
      </c>
      <c r="AH6" s="72" t="b">
        <f t="shared" si="3"/>
        <v>0</v>
      </c>
      <c r="AI6" s="72" t="b">
        <f t="shared" si="4"/>
        <v>0</v>
      </c>
      <c r="AJ6" s="69">
        <f t="shared" si="12"/>
        <v>0</v>
      </c>
      <c r="AK6" s="72" t="str">
        <f t="shared" si="5"/>
        <v>0</v>
      </c>
      <c r="AL6" s="72" t="b">
        <f t="shared" si="6"/>
        <v>0</v>
      </c>
      <c r="AM6" s="72" t="b">
        <f t="shared" si="7"/>
        <v>0</v>
      </c>
      <c r="AN6" s="69">
        <f t="shared" si="13"/>
        <v>0</v>
      </c>
      <c r="AO6" s="72" t="str">
        <f t="shared" si="8"/>
        <v>0</v>
      </c>
      <c r="AP6" s="69">
        <f t="shared" si="14"/>
        <v>0</v>
      </c>
      <c r="AQ6" s="73" t="str">
        <f t="shared" si="9"/>
        <v>0</v>
      </c>
      <c r="AR6" s="9"/>
    </row>
    <row r="7" spans="1:44" s="10" customFormat="1" ht="18" customHeight="1">
      <c r="A7" s="123" t="s">
        <v>49</v>
      </c>
      <c r="B7" s="95">
        <f>input1!B7</f>
        <v>0</v>
      </c>
      <c r="C7" s="96">
        <f>input1!C7</f>
        <v>0</v>
      </c>
      <c r="D7" s="58"/>
      <c r="E7" s="59"/>
      <c r="F7" s="59"/>
      <c r="G7" s="59"/>
      <c r="H7" s="60"/>
      <c r="I7" s="61"/>
      <c r="J7" s="59"/>
      <c r="K7" s="59"/>
      <c r="L7" s="59"/>
      <c r="M7" s="62"/>
      <c r="N7" s="63"/>
      <c r="O7" s="59"/>
      <c r="P7" s="59"/>
      <c r="Q7" s="59"/>
      <c r="R7" s="60"/>
      <c r="S7" s="61"/>
      <c r="T7" s="59"/>
      <c r="U7" s="59"/>
      <c r="V7" s="59"/>
      <c r="W7" s="62"/>
      <c r="X7" s="63"/>
      <c r="Y7" s="59"/>
      <c r="Z7" s="59"/>
      <c r="AA7" s="59"/>
      <c r="AB7" s="60"/>
      <c r="AC7" s="43">
        <f t="shared" si="10"/>
        <v>0</v>
      </c>
      <c r="AD7" s="71" t="str">
        <f t="shared" si="0"/>
        <v>0</v>
      </c>
      <c r="AE7" s="72" t="b">
        <f t="shared" si="1"/>
        <v>0</v>
      </c>
      <c r="AF7" s="69">
        <f t="shared" si="11"/>
        <v>0</v>
      </c>
      <c r="AG7" s="72" t="str">
        <f t="shared" si="2"/>
        <v>0</v>
      </c>
      <c r="AH7" s="72" t="b">
        <f t="shared" si="3"/>
        <v>0</v>
      </c>
      <c r="AI7" s="72" t="b">
        <f t="shared" si="4"/>
        <v>0</v>
      </c>
      <c r="AJ7" s="69">
        <f t="shared" si="12"/>
        <v>0</v>
      </c>
      <c r="AK7" s="72" t="str">
        <f t="shared" si="5"/>
        <v>0</v>
      </c>
      <c r="AL7" s="72" t="b">
        <f t="shared" si="6"/>
        <v>0</v>
      </c>
      <c r="AM7" s="72" t="b">
        <f t="shared" si="7"/>
        <v>0</v>
      </c>
      <c r="AN7" s="69">
        <f t="shared" si="13"/>
        <v>0</v>
      </c>
      <c r="AO7" s="72" t="str">
        <f t="shared" si="8"/>
        <v>0</v>
      </c>
      <c r="AP7" s="69">
        <f t="shared" si="14"/>
        <v>0</v>
      </c>
      <c r="AQ7" s="73" t="str">
        <f t="shared" si="9"/>
        <v>0</v>
      </c>
      <c r="AR7" s="9"/>
    </row>
    <row r="8" spans="1:44" s="10" customFormat="1" ht="18" customHeight="1" thickBot="1">
      <c r="A8" s="124" t="s">
        <v>50</v>
      </c>
      <c r="B8" s="97">
        <f>input1!B8</f>
        <v>0</v>
      </c>
      <c r="C8" s="98">
        <f>input1!C8</f>
        <v>0</v>
      </c>
      <c r="D8" s="20"/>
      <c r="E8" s="21"/>
      <c r="F8" s="21"/>
      <c r="G8" s="21"/>
      <c r="H8" s="22"/>
      <c r="I8" s="23"/>
      <c r="J8" s="21"/>
      <c r="K8" s="21"/>
      <c r="L8" s="21"/>
      <c r="M8" s="24"/>
      <c r="N8" s="20"/>
      <c r="O8" s="21"/>
      <c r="P8" s="21"/>
      <c r="Q8" s="21"/>
      <c r="R8" s="22"/>
      <c r="S8" s="23"/>
      <c r="T8" s="21"/>
      <c r="U8" s="21"/>
      <c r="V8" s="21"/>
      <c r="W8" s="24"/>
      <c r="X8" s="20"/>
      <c r="Y8" s="21"/>
      <c r="Z8" s="21"/>
      <c r="AA8" s="21"/>
      <c r="AB8" s="22"/>
      <c r="AC8" s="43">
        <f t="shared" si="10"/>
        <v>0</v>
      </c>
      <c r="AD8" s="74" t="str">
        <f t="shared" si="0"/>
        <v>0</v>
      </c>
      <c r="AE8" s="75" t="b">
        <f t="shared" si="1"/>
        <v>0</v>
      </c>
      <c r="AF8" s="69">
        <f t="shared" si="11"/>
        <v>0</v>
      </c>
      <c r="AG8" s="75" t="str">
        <f t="shared" si="2"/>
        <v>0</v>
      </c>
      <c r="AH8" s="75" t="b">
        <f t="shared" si="3"/>
        <v>0</v>
      </c>
      <c r="AI8" s="75" t="b">
        <f t="shared" si="4"/>
        <v>0</v>
      </c>
      <c r="AJ8" s="69">
        <f t="shared" si="12"/>
        <v>0</v>
      </c>
      <c r="AK8" s="75" t="str">
        <f t="shared" si="5"/>
        <v>0</v>
      </c>
      <c r="AL8" s="75" t="b">
        <f t="shared" si="6"/>
        <v>0</v>
      </c>
      <c r="AM8" s="75" t="b">
        <f t="shared" si="7"/>
        <v>0</v>
      </c>
      <c r="AN8" s="69">
        <f t="shared" si="13"/>
        <v>0</v>
      </c>
      <c r="AO8" s="75" t="str">
        <f t="shared" si="8"/>
        <v>0</v>
      </c>
      <c r="AP8" s="69">
        <f t="shared" si="14"/>
        <v>0</v>
      </c>
      <c r="AQ8" s="76" t="str">
        <f t="shared" si="9"/>
        <v>0</v>
      </c>
      <c r="AR8" s="9"/>
    </row>
    <row r="9" spans="1:44" s="10" customFormat="1" ht="18" customHeight="1">
      <c r="A9" s="121" t="s">
        <v>51</v>
      </c>
      <c r="B9" s="95">
        <f>input1!B9</f>
        <v>0</v>
      </c>
      <c r="C9" s="96">
        <f>input1!C9</f>
        <v>0</v>
      </c>
      <c r="D9" s="4"/>
      <c r="E9" s="5"/>
      <c r="F9" s="5"/>
      <c r="G9" s="5"/>
      <c r="H9" s="6"/>
      <c r="I9" s="7"/>
      <c r="J9" s="5"/>
      <c r="K9" s="5"/>
      <c r="L9" s="5"/>
      <c r="M9" s="8"/>
      <c r="N9" s="4"/>
      <c r="O9" s="5"/>
      <c r="P9" s="5"/>
      <c r="Q9" s="5"/>
      <c r="R9" s="6"/>
      <c r="S9" s="7"/>
      <c r="T9" s="5"/>
      <c r="U9" s="5"/>
      <c r="V9" s="5"/>
      <c r="W9" s="8"/>
      <c r="X9" s="4"/>
      <c r="Y9" s="5"/>
      <c r="Z9" s="5"/>
      <c r="AA9" s="5"/>
      <c r="AB9" s="6"/>
      <c r="AC9" s="43">
        <f t="shared" si="10"/>
        <v>0</v>
      </c>
      <c r="AD9" s="68" t="str">
        <f t="shared" si="0"/>
        <v>0</v>
      </c>
      <c r="AE9" s="69" t="b">
        <f t="shared" si="1"/>
        <v>0</v>
      </c>
      <c r="AF9" s="69">
        <f t="shared" si="11"/>
        <v>0</v>
      </c>
      <c r="AG9" s="69" t="str">
        <f t="shared" si="2"/>
        <v>0</v>
      </c>
      <c r="AH9" s="69" t="b">
        <f t="shared" si="3"/>
        <v>0</v>
      </c>
      <c r="AI9" s="69" t="b">
        <f t="shared" si="4"/>
        <v>0</v>
      </c>
      <c r="AJ9" s="69">
        <f t="shared" si="12"/>
        <v>0</v>
      </c>
      <c r="AK9" s="69" t="str">
        <f t="shared" si="5"/>
        <v>0</v>
      </c>
      <c r="AL9" s="69" t="b">
        <f t="shared" si="6"/>
        <v>0</v>
      </c>
      <c r="AM9" s="69" t="b">
        <f t="shared" si="7"/>
        <v>0</v>
      </c>
      <c r="AN9" s="69">
        <f t="shared" si="13"/>
        <v>0</v>
      </c>
      <c r="AO9" s="69" t="str">
        <f t="shared" si="8"/>
        <v>0</v>
      </c>
      <c r="AP9" s="69">
        <f t="shared" si="14"/>
        <v>0</v>
      </c>
      <c r="AQ9" s="70" t="str">
        <f t="shared" si="9"/>
        <v>0</v>
      </c>
      <c r="AR9" s="9"/>
    </row>
    <row r="10" spans="1:44" s="10" customFormat="1" ht="18" customHeight="1">
      <c r="A10" s="85" t="s">
        <v>52</v>
      </c>
      <c r="B10" s="95">
        <f>input1!B10</f>
        <v>0</v>
      </c>
      <c r="C10" s="96">
        <f>input1!C10</f>
        <v>0</v>
      </c>
      <c r="D10" s="13"/>
      <c r="E10" s="14"/>
      <c r="F10" s="14"/>
      <c r="G10" s="14"/>
      <c r="H10" s="15"/>
      <c r="I10" s="16"/>
      <c r="J10" s="14"/>
      <c r="K10" s="14"/>
      <c r="L10" s="14"/>
      <c r="M10" s="17"/>
      <c r="N10" s="13"/>
      <c r="O10" s="14"/>
      <c r="P10" s="14"/>
      <c r="Q10" s="14"/>
      <c r="R10" s="15"/>
      <c r="S10" s="16"/>
      <c r="T10" s="14"/>
      <c r="U10" s="14"/>
      <c r="V10" s="14"/>
      <c r="W10" s="17"/>
      <c r="X10" s="13"/>
      <c r="Y10" s="14"/>
      <c r="Z10" s="14"/>
      <c r="AA10" s="14"/>
      <c r="AB10" s="15"/>
      <c r="AC10" s="43">
        <f t="shared" si="10"/>
        <v>0</v>
      </c>
      <c r="AD10" s="71" t="str">
        <f t="shared" si="0"/>
        <v>0</v>
      </c>
      <c r="AE10" s="72" t="b">
        <f t="shared" si="1"/>
        <v>0</v>
      </c>
      <c r="AF10" s="69">
        <f t="shared" si="11"/>
        <v>0</v>
      </c>
      <c r="AG10" s="72" t="str">
        <f t="shared" si="2"/>
        <v>0</v>
      </c>
      <c r="AH10" s="72" t="b">
        <f t="shared" si="3"/>
        <v>0</v>
      </c>
      <c r="AI10" s="72" t="b">
        <f t="shared" si="4"/>
        <v>0</v>
      </c>
      <c r="AJ10" s="69">
        <f t="shared" si="12"/>
        <v>0</v>
      </c>
      <c r="AK10" s="72" t="str">
        <f t="shared" si="5"/>
        <v>0</v>
      </c>
      <c r="AL10" s="72" t="b">
        <f t="shared" si="6"/>
        <v>0</v>
      </c>
      <c r="AM10" s="72" t="b">
        <f t="shared" si="7"/>
        <v>0</v>
      </c>
      <c r="AN10" s="69">
        <f t="shared" si="13"/>
        <v>0</v>
      </c>
      <c r="AO10" s="72" t="str">
        <f t="shared" si="8"/>
        <v>0</v>
      </c>
      <c r="AP10" s="69">
        <f t="shared" si="14"/>
        <v>0</v>
      </c>
      <c r="AQ10" s="73" t="str">
        <f t="shared" si="9"/>
        <v>0</v>
      </c>
      <c r="AR10" s="9"/>
    </row>
    <row r="11" spans="1:44" s="10" customFormat="1" ht="18" customHeight="1">
      <c r="A11" s="122" t="s">
        <v>53</v>
      </c>
      <c r="B11" s="95">
        <f>input1!B11</f>
        <v>0</v>
      </c>
      <c r="C11" s="96">
        <f>input1!C11</f>
        <v>0</v>
      </c>
      <c r="D11" s="13"/>
      <c r="E11" s="14"/>
      <c r="F11" s="14"/>
      <c r="G11" s="14"/>
      <c r="H11" s="15"/>
      <c r="I11" s="16"/>
      <c r="J11" s="14"/>
      <c r="K11" s="14"/>
      <c r="L11" s="14"/>
      <c r="M11" s="17"/>
      <c r="N11" s="13"/>
      <c r="O11" s="14"/>
      <c r="P11" s="14"/>
      <c r="Q11" s="14"/>
      <c r="R11" s="15"/>
      <c r="S11" s="16"/>
      <c r="T11" s="14"/>
      <c r="U11" s="14"/>
      <c r="V11" s="14"/>
      <c r="W11" s="17"/>
      <c r="X11" s="13"/>
      <c r="Y11" s="14"/>
      <c r="Z11" s="14"/>
      <c r="AA11" s="14"/>
      <c r="AB11" s="15"/>
      <c r="AC11" s="43">
        <f t="shared" si="10"/>
        <v>0</v>
      </c>
      <c r="AD11" s="71" t="str">
        <f t="shared" si="0"/>
        <v>0</v>
      </c>
      <c r="AE11" s="72" t="b">
        <f t="shared" si="1"/>
        <v>0</v>
      </c>
      <c r="AF11" s="69">
        <f t="shared" si="11"/>
        <v>0</v>
      </c>
      <c r="AG11" s="72" t="str">
        <f t="shared" si="2"/>
        <v>0</v>
      </c>
      <c r="AH11" s="72" t="b">
        <f t="shared" si="3"/>
        <v>0</v>
      </c>
      <c r="AI11" s="72" t="b">
        <f t="shared" si="4"/>
        <v>0</v>
      </c>
      <c r="AJ11" s="69">
        <f t="shared" si="12"/>
        <v>0</v>
      </c>
      <c r="AK11" s="72" t="str">
        <f t="shared" si="5"/>
        <v>0</v>
      </c>
      <c r="AL11" s="72" t="b">
        <f t="shared" si="6"/>
        <v>0</v>
      </c>
      <c r="AM11" s="72" t="b">
        <f t="shared" si="7"/>
        <v>0</v>
      </c>
      <c r="AN11" s="69">
        <f t="shared" si="13"/>
        <v>0</v>
      </c>
      <c r="AO11" s="72" t="str">
        <f t="shared" si="8"/>
        <v>0</v>
      </c>
      <c r="AP11" s="69">
        <f t="shared" si="14"/>
        <v>0</v>
      </c>
      <c r="AQ11" s="73" t="str">
        <f t="shared" si="9"/>
        <v>0</v>
      </c>
      <c r="AR11" s="9"/>
    </row>
    <row r="12" spans="1:44" s="10" customFormat="1" ht="18" customHeight="1">
      <c r="A12" s="123" t="s">
        <v>54</v>
      </c>
      <c r="B12" s="95">
        <f>input1!B12</f>
        <v>0</v>
      </c>
      <c r="C12" s="96">
        <f>input1!C12</f>
        <v>0</v>
      </c>
      <c r="D12" s="58"/>
      <c r="E12" s="59"/>
      <c r="F12" s="59"/>
      <c r="G12" s="59"/>
      <c r="H12" s="60"/>
      <c r="I12" s="61"/>
      <c r="J12" s="59"/>
      <c r="K12" s="59"/>
      <c r="L12" s="59"/>
      <c r="M12" s="62"/>
      <c r="N12" s="63"/>
      <c r="O12" s="59"/>
      <c r="P12" s="59"/>
      <c r="Q12" s="59"/>
      <c r="R12" s="60"/>
      <c r="S12" s="61"/>
      <c r="T12" s="59"/>
      <c r="U12" s="59"/>
      <c r="V12" s="59"/>
      <c r="W12" s="62"/>
      <c r="X12" s="63"/>
      <c r="Y12" s="59"/>
      <c r="Z12" s="59"/>
      <c r="AA12" s="59"/>
      <c r="AB12" s="60"/>
      <c r="AC12" s="43">
        <f t="shared" si="10"/>
        <v>0</v>
      </c>
      <c r="AD12" s="71" t="str">
        <f t="shared" si="0"/>
        <v>0</v>
      </c>
      <c r="AE12" s="72" t="b">
        <f t="shared" si="1"/>
        <v>0</v>
      </c>
      <c r="AF12" s="69">
        <f t="shared" si="11"/>
        <v>0</v>
      </c>
      <c r="AG12" s="72" t="str">
        <f t="shared" si="2"/>
        <v>0</v>
      </c>
      <c r="AH12" s="72" t="b">
        <f t="shared" si="3"/>
        <v>0</v>
      </c>
      <c r="AI12" s="72" t="b">
        <f t="shared" si="4"/>
        <v>0</v>
      </c>
      <c r="AJ12" s="69">
        <f t="shared" si="12"/>
        <v>0</v>
      </c>
      <c r="AK12" s="72" t="str">
        <f t="shared" si="5"/>
        <v>0</v>
      </c>
      <c r="AL12" s="72" t="b">
        <f t="shared" si="6"/>
        <v>0</v>
      </c>
      <c r="AM12" s="72" t="b">
        <f t="shared" si="7"/>
        <v>0</v>
      </c>
      <c r="AN12" s="69">
        <f t="shared" si="13"/>
        <v>0</v>
      </c>
      <c r="AO12" s="72" t="str">
        <f t="shared" si="8"/>
        <v>0</v>
      </c>
      <c r="AP12" s="69">
        <f t="shared" si="14"/>
        <v>0</v>
      </c>
      <c r="AQ12" s="73" t="str">
        <f t="shared" si="9"/>
        <v>0</v>
      </c>
      <c r="AR12" s="9"/>
    </row>
    <row r="13" spans="1:44" s="10" customFormat="1" ht="18" customHeight="1" thickBot="1">
      <c r="A13" s="124" t="s">
        <v>55</v>
      </c>
      <c r="B13" s="97">
        <f>input1!B13</f>
        <v>0</v>
      </c>
      <c r="C13" s="98">
        <f>input1!C13</f>
        <v>0</v>
      </c>
      <c r="D13" s="196"/>
      <c r="E13" s="197"/>
      <c r="F13" s="197"/>
      <c r="G13" s="197"/>
      <c r="H13" s="198"/>
      <c r="I13" s="199"/>
      <c r="J13" s="197"/>
      <c r="K13" s="197"/>
      <c r="L13" s="197"/>
      <c r="M13" s="200"/>
      <c r="N13" s="196"/>
      <c r="O13" s="197"/>
      <c r="P13" s="197"/>
      <c r="Q13" s="197"/>
      <c r="R13" s="198"/>
      <c r="S13" s="199"/>
      <c r="T13" s="197"/>
      <c r="U13" s="197"/>
      <c r="V13" s="197"/>
      <c r="W13" s="200"/>
      <c r="X13" s="196"/>
      <c r="Y13" s="197"/>
      <c r="Z13" s="197"/>
      <c r="AA13" s="197"/>
      <c r="AB13" s="198"/>
      <c r="AC13" s="43">
        <f t="shared" si="10"/>
        <v>0</v>
      </c>
      <c r="AD13" s="74" t="str">
        <f t="shared" si="0"/>
        <v>0</v>
      </c>
      <c r="AE13" s="75" t="b">
        <f t="shared" si="1"/>
        <v>0</v>
      </c>
      <c r="AF13" s="69">
        <f t="shared" si="11"/>
        <v>0</v>
      </c>
      <c r="AG13" s="75" t="str">
        <f t="shared" si="2"/>
        <v>0</v>
      </c>
      <c r="AH13" s="75" t="b">
        <f t="shared" si="3"/>
        <v>0</v>
      </c>
      <c r="AI13" s="75" t="b">
        <f t="shared" si="4"/>
        <v>0</v>
      </c>
      <c r="AJ13" s="69">
        <f t="shared" si="12"/>
        <v>0</v>
      </c>
      <c r="AK13" s="75" t="str">
        <f t="shared" si="5"/>
        <v>0</v>
      </c>
      <c r="AL13" s="75" t="b">
        <f t="shared" si="6"/>
        <v>0</v>
      </c>
      <c r="AM13" s="75" t="b">
        <f t="shared" si="7"/>
        <v>0</v>
      </c>
      <c r="AN13" s="69">
        <f t="shared" si="13"/>
        <v>0</v>
      </c>
      <c r="AO13" s="75" t="str">
        <f t="shared" si="8"/>
        <v>0</v>
      </c>
      <c r="AP13" s="69">
        <f t="shared" si="14"/>
        <v>0</v>
      </c>
      <c r="AQ13" s="76" t="str">
        <f t="shared" si="9"/>
        <v>0</v>
      </c>
      <c r="AR13" s="9"/>
    </row>
    <row r="14" spans="1:44" s="10" customFormat="1" ht="18" customHeight="1">
      <c r="A14" s="121" t="s">
        <v>56</v>
      </c>
      <c r="B14" s="95">
        <f>input1!B14</f>
        <v>0</v>
      </c>
      <c r="C14" s="96">
        <f>input1!C14</f>
        <v>0</v>
      </c>
      <c r="D14" s="201"/>
      <c r="E14" s="202"/>
      <c r="F14" s="202"/>
      <c r="G14" s="202"/>
      <c r="H14" s="151"/>
      <c r="I14" s="203"/>
      <c r="J14" s="202"/>
      <c r="K14" s="202"/>
      <c r="L14" s="202"/>
      <c r="M14" s="204"/>
      <c r="N14" s="201"/>
      <c r="O14" s="202"/>
      <c r="P14" s="202"/>
      <c r="Q14" s="202"/>
      <c r="R14" s="151"/>
      <c r="S14" s="203"/>
      <c r="T14" s="202"/>
      <c r="U14" s="202"/>
      <c r="V14" s="202"/>
      <c r="W14" s="204"/>
      <c r="X14" s="201"/>
      <c r="Y14" s="202"/>
      <c r="Z14" s="202"/>
      <c r="AA14" s="202"/>
      <c r="AB14" s="151"/>
      <c r="AC14" s="43">
        <f t="shared" si="10"/>
        <v>0</v>
      </c>
      <c r="AD14" s="68" t="str">
        <f t="shared" si="0"/>
        <v>0</v>
      </c>
      <c r="AE14" s="69" t="b">
        <f t="shared" si="1"/>
        <v>0</v>
      </c>
      <c r="AF14" s="69">
        <f t="shared" si="11"/>
        <v>0</v>
      </c>
      <c r="AG14" s="69" t="str">
        <f t="shared" si="2"/>
        <v>0</v>
      </c>
      <c r="AH14" s="69" t="b">
        <f t="shared" si="3"/>
        <v>0</v>
      </c>
      <c r="AI14" s="69" t="b">
        <f t="shared" si="4"/>
        <v>0</v>
      </c>
      <c r="AJ14" s="69">
        <f t="shared" si="12"/>
        <v>0</v>
      </c>
      <c r="AK14" s="69" t="str">
        <f t="shared" si="5"/>
        <v>0</v>
      </c>
      <c r="AL14" s="69" t="b">
        <f t="shared" si="6"/>
        <v>0</v>
      </c>
      <c r="AM14" s="69" t="b">
        <f t="shared" si="7"/>
        <v>0</v>
      </c>
      <c r="AN14" s="69">
        <f t="shared" si="13"/>
        <v>0</v>
      </c>
      <c r="AO14" s="69" t="str">
        <f t="shared" si="8"/>
        <v>0</v>
      </c>
      <c r="AP14" s="69">
        <f t="shared" si="14"/>
        <v>0</v>
      </c>
      <c r="AQ14" s="70" t="str">
        <f t="shared" si="9"/>
        <v>0</v>
      </c>
      <c r="AR14" s="9"/>
    </row>
    <row r="15" spans="1:44" s="10" customFormat="1" ht="18" customHeight="1">
      <c r="A15" s="85" t="s">
        <v>57</v>
      </c>
      <c r="B15" s="95">
        <f>input1!B15</f>
        <v>0</v>
      </c>
      <c r="C15" s="96">
        <f>input1!C15</f>
        <v>0</v>
      </c>
      <c r="D15" s="58"/>
      <c r="E15" s="59"/>
      <c r="F15" s="59"/>
      <c r="G15" s="59"/>
      <c r="H15" s="60"/>
      <c r="I15" s="61"/>
      <c r="J15" s="59"/>
      <c r="K15" s="59"/>
      <c r="L15" s="59"/>
      <c r="M15" s="62"/>
      <c r="N15" s="63"/>
      <c r="O15" s="59"/>
      <c r="P15" s="59"/>
      <c r="Q15" s="59"/>
      <c r="R15" s="60"/>
      <c r="S15" s="61"/>
      <c r="T15" s="59"/>
      <c r="U15" s="59"/>
      <c r="V15" s="59"/>
      <c r="W15" s="62"/>
      <c r="X15" s="63"/>
      <c r="Y15" s="59"/>
      <c r="Z15" s="59"/>
      <c r="AA15" s="59"/>
      <c r="AB15" s="60"/>
      <c r="AC15" s="43">
        <f t="shared" si="10"/>
        <v>0</v>
      </c>
      <c r="AD15" s="71" t="str">
        <f t="shared" si="0"/>
        <v>0</v>
      </c>
      <c r="AE15" s="72" t="b">
        <f t="shared" si="1"/>
        <v>0</v>
      </c>
      <c r="AF15" s="69">
        <f t="shared" si="11"/>
        <v>0</v>
      </c>
      <c r="AG15" s="72" t="str">
        <f t="shared" si="2"/>
        <v>0</v>
      </c>
      <c r="AH15" s="72" t="b">
        <f t="shared" si="3"/>
        <v>0</v>
      </c>
      <c r="AI15" s="72" t="b">
        <f t="shared" si="4"/>
        <v>0</v>
      </c>
      <c r="AJ15" s="69">
        <f t="shared" si="12"/>
        <v>0</v>
      </c>
      <c r="AK15" s="72" t="str">
        <f t="shared" si="5"/>
        <v>0</v>
      </c>
      <c r="AL15" s="72" t="b">
        <f t="shared" si="6"/>
        <v>0</v>
      </c>
      <c r="AM15" s="72" t="b">
        <f t="shared" si="7"/>
        <v>0</v>
      </c>
      <c r="AN15" s="69">
        <f t="shared" si="13"/>
        <v>0</v>
      </c>
      <c r="AO15" s="72" t="str">
        <f t="shared" si="8"/>
        <v>0</v>
      </c>
      <c r="AP15" s="69">
        <f t="shared" si="14"/>
        <v>0</v>
      </c>
      <c r="AQ15" s="73" t="str">
        <f t="shared" si="9"/>
        <v>0</v>
      </c>
      <c r="AR15" s="9"/>
    </row>
    <row r="16" spans="1:44" s="10" customFormat="1" ht="18" customHeight="1">
      <c r="A16" s="122" t="s">
        <v>58</v>
      </c>
      <c r="B16" s="95">
        <f>input1!B16</f>
        <v>0</v>
      </c>
      <c r="C16" s="96">
        <f>input1!C16</f>
        <v>0</v>
      </c>
      <c r="D16" s="13"/>
      <c r="E16" s="14"/>
      <c r="F16" s="14"/>
      <c r="G16" s="14"/>
      <c r="H16" s="15"/>
      <c r="I16" s="16"/>
      <c r="J16" s="14"/>
      <c r="K16" s="14"/>
      <c r="L16" s="14"/>
      <c r="M16" s="17"/>
      <c r="N16" s="13"/>
      <c r="O16" s="14"/>
      <c r="P16" s="14"/>
      <c r="Q16" s="14"/>
      <c r="R16" s="15"/>
      <c r="S16" s="16"/>
      <c r="T16" s="14"/>
      <c r="U16" s="14"/>
      <c r="V16" s="14"/>
      <c r="W16" s="17"/>
      <c r="X16" s="13"/>
      <c r="Y16" s="14"/>
      <c r="Z16" s="14"/>
      <c r="AA16" s="14"/>
      <c r="AB16" s="15"/>
      <c r="AC16" s="43">
        <f t="shared" si="10"/>
        <v>0</v>
      </c>
      <c r="AD16" s="71" t="str">
        <f t="shared" si="0"/>
        <v>0</v>
      </c>
      <c r="AE16" s="72" t="b">
        <f t="shared" si="1"/>
        <v>0</v>
      </c>
      <c r="AF16" s="69">
        <f t="shared" si="11"/>
        <v>0</v>
      </c>
      <c r="AG16" s="72" t="str">
        <f t="shared" si="2"/>
        <v>0</v>
      </c>
      <c r="AH16" s="72" t="b">
        <f t="shared" si="3"/>
        <v>0</v>
      </c>
      <c r="AI16" s="72" t="b">
        <f t="shared" si="4"/>
        <v>0</v>
      </c>
      <c r="AJ16" s="69">
        <f t="shared" si="12"/>
        <v>0</v>
      </c>
      <c r="AK16" s="72" t="str">
        <f t="shared" si="5"/>
        <v>0</v>
      </c>
      <c r="AL16" s="72" t="b">
        <f t="shared" si="6"/>
        <v>0</v>
      </c>
      <c r="AM16" s="72" t="b">
        <f t="shared" si="7"/>
        <v>0</v>
      </c>
      <c r="AN16" s="69">
        <f t="shared" si="13"/>
        <v>0</v>
      </c>
      <c r="AO16" s="72" t="str">
        <f t="shared" si="8"/>
        <v>0</v>
      </c>
      <c r="AP16" s="69">
        <f t="shared" si="14"/>
        <v>0</v>
      </c>
      <c r="AQ16" s="73" t="str">
        <f t="shared" si="9"/>
        <v>0</v>
      </c>
      <c r="AR16" s="9"/>
    </row>
    <row r="17" spans="1:44" s="10" customFormat="1" ht="18" customHeight="1">
      <c r="A17" s="123" t="s">
        <v>59</v>
      </c>
      <c r="B17" s="95">
        <f>input1!B17</f>
        <v>0</v>
      </c>
      <c r="C17" s="96">
        <f>input1!C17</f>
        <v>0</v>
      </c>
      <c r="D17" s="13"/>
      <c r="E17" s="14"/>
      <c r="F17" s="14"/>
      <c r="G17" s="14"/>
      <c r="H17" s="15"/>
      <c r="I17" s="16"/>
      <c r="J17" s="14"/>
      <c r="K17" s="14"/>
      <c r="L17" s="14"/>
      <c r="M17" s="17"/>
      <c r="N17" s="13"/>
      <c r="O17" s="14"/>
      <c r="P17" s="14"/>
      <c r="Q17" s="14"/>
      <c r="R17" s="15"/>
      <c r="S17" s="16"/>
      <c r="T17" s="14"/>
      <c r="U17" s="14"/>
      <c r="V17" s="14"/>
      <c r="W17" s="17"/>
      <c r="X17" s="13"/>
      <c r="Y17" s="14"/>
      <c r="Z17" s="14"/>
      <c r="AA17" s="14"/>
      <c r="AB17" s="15"/>
      <c r="AC17" s="43">
        <f t="shared" si="10"/>
        <v>0</v>
      </c>
      <c r="AD17" s="71" t="str">
        <f t="shared" si="0"/>
        <v>0</v>
      </c>
      <c r="AE17" s="72" t="b">
        <f t="shared" si="1"/>
        <v>0</v>
      </c>
      <c r="AF17" s="69">
        <f t="shared" si="11"/>
        <v>0</v>
      </c>
      <c r="AG17" s="72" t="str">
        <f t="shared" si="2"/>
        <v>0</v>
      </c>
      <c r="AH17" s="72" t="b">
        <f t="shared" si="3"/>
        <v>0</v>
      </c>
      <c r="AI17" s="72" t="b">
        <f t="shared" si="4"/>
        <v>0</v>
      </c>
      <c r="AJ17" s="69">
        <f t="shared" si="12"/>
        <v>0</v>
      </c>
      <c r="AK17" s="72" t="str">
        <f t="shared" si="5"/>
        <v>0</v>
      </c>
      <c r="AL17" s="72" t="b">
        <f t="shared" si="6"/>
        <v>0</v>
      </c>
      <c r="AM17" s="72" t="b">
        <f t="shared" si="7"/>
        <v>0</v>
      </c>
      <c r="AN17" s="69">
        <f t="shared" si="13"/>
        <v>0</v>
      </c>
      <c r="AO17" s="72" t="str">
        <f t="shared" si="8"/>
        <v>0</v>
      </c>
      <c r="AP17" s="69">
        <f t="shared" si="14"/>
        <v>0</v>
      </c>
      <c r="AQ17" s="73" t="str">
        <f t="shared" si="9"/>
        <v>0</v>
      </c>
      <c r="AR17" s="9"/>
    </row>
    <row r="18" spans="1:44" s="10" customFormat="1" ht="18" customHeight="1" thickBot="1">
      <c r="A18" s="124" t="s">
        <v>60</v>
      </c>
      <c r="B18" s="97">
        <f>input1!B18</f>
        <v>0</v>
      </c>
      <c r="C18" s="98">
        <f>input1!C18</f>
        <v>0</v>
      </c>
      <c r="D18" s="20"/>
      <c r="E18" s="21"/>
      <c r="F18" s="21"/>
      <c r="G18" s="21"/>
      <c r="H18" s="22"/>
      <c r="I18" s="23"/>
      <c r="J18" s="21"/>
      <c r="K18" s="21"/>
      <c r="L18" s="21"/>
      <c r="M18" s="24"/>
      <c r="N18" s="20"/>
      <c r="O18" s="21"/>
      <c r="P18" s="21"/>
      <c r="Q18" s="21"/>
      <c r="R18" s="22"/>
      <c r="S18" s="23"/>
      <c r="T18" s="21"/>
      <c r="U18" s="21"/>
      <c r="V18" s="21"/>
      <c r="W18" s="24"/>
      <c r="X18" s="20"/>
      <c r="Y18" s="21"/>
      <c r="Z18" s="21"/>
      <c r="AA18" s="21"/>
      <c r="AB18" s="22"/>
      <c r="AC18" s="43">
        <f t="shared" si="10"/>
        <v>0</v>
      </c>
      <c r="AD18" s="74" t="str">
        <f t="shared" si="0"/>
        <v>0</v>
      </c>
      <c r="AE18" s="75" t="b">
        <f t="shared" si="1"/>
        <v>0</v>
      </c>
      <c r="AF18" s="69">
        <f t="shared" si="11"/>
        <v>0</v>
      </c>
      <c r="AG18" s="75" t="str">
        <f t="shared" si="2"/>
        <v>0</v>
      </c>
      <c r="AH18" s="75" t="b">
        <f t="shared" si="3"/>
        <v>0</v>
      </c>
      <c r="AI18" s="75" t="b">
        <f t="shared" si="4"/>
        <v>0</v>
      </c>
      <c r="AJ18" s="69">
        <f t="shared" si="12"/>
        <v>0</v>
      </c>
      <c r="AK18" s="75" t="str">
        <f t="shared" si="5"/>
        <v>0</v>
      </c>
      <c r="AL18" s="75" t="b">
        <f t="shared" si="6"/>
        <v>0</v>
      </c>
      <c r="AM18" s="75" t="b">
        <f t="shared" si="7"/>
        <v>0</v>
      </c>
      <c r="AN18" s="69">
        <f t="shared" si="13"/>
        <v>0</v>
      </c>
      <c r="AO18" s="75" t="str">
        <f t="shared" si="8"/>
        <v>0</v>
      </c>
      <c r="AP18" s="69">
        <f t="shared" si="14"/>
        <v>0</v>
      </c>
      <c r="AQ18" s="76" t="str">
        <f t="shared" si="9"/>
        <v>0</v>
      </c>
      <c r="AR18" s="9"/>
    </row>
    <row r="19" spans="1:44" s="10" customFormat="1" ht="18" customHeight="1">
      <c r="A19" s="121" t="s">
        <v>61</v>
      </c>
      <c r="B19" s="95">
        <f>input1!B19</f>
        <v>0</v>
      </c>
      <c r="C19" s="96">
        <f>input1!C19</f>
        <v>0</v>
      </c>
      <c r="D19" s="13"/>
      <c r="E19" s="14"/>
      <c r="F19" s="14"/>
      <c r="G19" s="14"/>
      <c r="H19" s="15"/>
      <c r="I19" s="16"/>
      <c r="J19" s="14"/>
      <c r="K19" s="14"/>
      <c r="L19" s="14"/>
      <c r="M19" s="17"/>
      <c r="N19" s="13"/>
      <c r="O19" s="14"/>
      <c r="P19" s="14"/>
      <c r="Q19" s="14"/>
      <c r="R19" s="15"/>
      <c r="S19" s="16"/>
      <c r="T19" s="14"/>
      <c r="U19" s="14"/>
      <c r="V19" s="14"/>
      <c r="W19" s="17"/>
      <c r="X19" s="13"/>
      <c r="Y19" s="14"/>
      <c r="Z19" s="14"/>
      <c r="AA19" s="14"/>
      <c r="AB19" s="15"/>
      <c r="AC19" s="43">
        <f t="shared" si="10"/>
        <v>0</v>
      </c>
      <c r="AD19" s="68" t="str">
        <f t="shared" si="0"/>
        <v>0</v>
      </c>
      <c r="AE19" s="69" t="b">
        <f t="shared" si="1"/>
        <v>0</v>
      </c>
      <c r="AF19" s="69">
        <f t="shared" si="11"/>
        <v>0</v>
      </c>
      <c r="AG19" s="69" t="str">
        <f t="shared" si="2"/>
        <v>0</v>
      </c>
      <c r="AH19" s="69" t="b">
        <f t="shared" si="3"/>
        <v>0</v>
      </c>
      <c r="AI19" s="69" t="b">
        <f t="shared" si="4"/>
        <v>0</v>
      </c>
      <c r="AJ19" s="69">
        <f t="shared" si="12"/>
        <v>0</v>
      </c>
      <c r="AK19" s="69" t="str">
        <f t="shared" si="5"/>
        <v>0</v>
      </c>
      <c r="AL19" s="69" t="b">
        <f t="shared" si="6"/>
        <v>0</v>
      </c>
      <c r="AM19" s="69" t="b">
        <f t="shared" si="7"/>
        <v>0</v>
      </c>
      <c r="AN19" s="69">
        <f t="shared" si="13"/>
        <v>0</v>
      </c>
      <c r="AO19" s="69" t="str">
        <f t="shared" si="8"/>
        <v>0</v>
      </c>
      <c r="AP19" s="69">
        <f t="shared" si="14"/>
        <v>0</v>
      </c>
      <c r="AQ19" s="70" t="str">
        <f t="shared" si="9"/>
        <v>0</v>
      </c>
      <c r="AR19" s="9"/>
    </row>
    <row r="20" spans="1:69" s="10" customFormat="1" ht="18" customHeight="1">
      <c r="A20" s="85" t="s">
        <v>24</v>
      </c>
      <c r="B20" s="95">
        <f>input1!B20</f>
        <v>0</v>
      </c>
      <c r="C20" s="96">
        <f>input1!C20</f>
        <v>0</v>
      </c>
      <c r="D20" s="13"/>
      <c r="E20" s="14"/>
      <c r="F20" s="14"/>
      <c r="G20" s="14"/>
      <c r="H20" s="15"/>
      <c r="I20" s="16"/>
      <c r="J20" s="14"/>
      <c r="K20" s="14"/>
      <c r="L20" s="14"/>
      <c r="M20" s="17"/>
      <c r="N20" s="13"/>
      <c r="O20" s="14"/>
      <c r="P20" s="14"/>
      <c r="Q20" s="14"/>
      <c r="R20" s="15"/>
      <c r="S20" s="16"/>
      <c r="T20" s="14"/>
      <c r="U20" s="14"/>
      <c r="V20" s="14"/>
      <c r="W20" s="17"/>
      <c r="X20" s="13"/>
      <c r="Y20" s="14"/>
      <c r="Z20" s="14"/>
      <c r="AA20" s="14"/>
      <c r="AB20" s="15"/>
      <c r="AC20" s="43">
        <f t="shared" si="10"/>
        <v>0</v>
      </c>
      <c r="AD20" s="71" t="str">
        <f t="shared" si="0"/>
        <v>0</v>
      </c>
      <c r="AE20" s="72" t="b">
        <f t="shared" si="1"/>
        <v>0</v>
      </c>
      <c r="AF20" s="69">
        <f t="shared" si="11"/>
        <v>0</v>
      </c>
      <c r="AG20" s="72" t="str">
        <f t="shared" si="2"/>
        <v>0</v>
      </c>
      <c r="AH20" s="72" t="b">
        <f t="shared" si="3"/>
        <v>0</v>
      </c>
      <c r="AI20" s="72" t="b">
        <f t="shared" si="4"/>
        <v>0</v>
      </c>
      <c r="AJ20" s="69">
        <f t="shared" si="12"/>
        <v>0</v>
      </c>
      <c r="AK20" s="72" t="str">
        <f t="shared" si="5"/>
        <v>0</v>
      </c>
      <c r="AL20" s="72" t="b">
        <f t="shared" si="6"/>
        <v>0</v>
      </c>
      <c r="AM20" s="72" t="b">
        <f t="shared" si="7"/>
        <v>0</v>
      </c>
      <c r="AN20" s="69">
        <f t="shared" si="13"/>
        <v>0</v>
      </c>
      <c r="AO20" s="72" t="str">
        <f t="shared" si="8"/>
        <v>0</v>
      </c>
      <c r="AP20" s="69">
        <f t="shared" si="14"/>
        <v>0</v>
      </c>
      <c r="AQ20" s="73" t="str">
        <f t="shared" si="9"/>
        <v>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0" customFormat="1" ht="18" customHeight="1">
      <c r="A21" s="122" t="s">
        <v>25</v>
      </c>
      <c r="B21" s="95">
        <f>input1!B21</f>
        <v>0</v>
      </c>
      <c r="C21" s="96">
        <f>input1!C21</f>
        <v>0</v>
      </c>
      <c r="D21" s="13"/>
      <c r="E21" s="14"/>
      <c r="F21" s="14"/>
      <c r="G21" s="14"/>
      <c r="H21" s="15"/>
      <c r="I21" s="16"/>
      <c r="J21" s="14"/>
      <c r="K21" s="14"/>
      <c r="L21" s="14"/>
      <c r="M21" s="17"/>
      <c r="N21" s="13"/>
      <c r="O21" s="14"/>
      <c r="P21" s="14"/>
      <c r="Q21" s="14"/>
      <c r="R21" s="15"/>
      <c r="S21" s="16"/>
      <c r="T21" s="14"/>
      <c r="U21" s="14"/>
      <c r="V21" s="14"/>
      <c r="W21" s="17"/>
      <c r="X21" s="13"/>
      <c r="Y21" s="14"/>
      <c r="Z21" s="14"/>
      <c r="AA21" s="14"/>
      <c r="AB21" s="15"/>
      <c r="AC21" s="43">
        <f t="shared" si="10"/>
        <v>0</v>
      </c>
      <c r="AD21" s="71" t="str">
        <f t="shared" si="0"/>
        <v>0</v>
      </c>
      <c r="AE21" s="72" t="b">
        <f t="shared" si="1"/>
        <v>0</v>
      </c>
      <c r="AF21" s="69">
        <f t="shared" si="11"/>
        <v>0</v>
      </c>
      <c r="AG21" s="72" t="str">
        <f t="shared" si="2"/>
        <v>0</v>
      </c>
      <c r="AH21" s="72" t="b">
        <f t="shared" si="3"/>
        <v>0</v>
      </c>
      <c r="AI21" s="72" t="b">
        <f t="shared" si="4"/>
        <v>0</v>
      </c>
      <c r="AJ21" s="69">
        <f t="shared" si="12"/>
        <v>0</v>
      </c>
      <c r="AK21" s="72" t="str">
        <f t="shared" si="5"/>
        <v>0</v>
      </c>
      <c r="AL21" s="72" t="b">
        <f t="shared" si="6"/>
        <v>0</v>
      </c>
      <c r="AM21" s="72" t="b">
        <f t="shared" si="7"/>
        <v>0</v>
      </c>
      <c r="AN21" s="69">
        <f t="shared" si="13"/>
        <v>0</v>
      </c>
      <c r="AO21" s="72" t="str">
        <f t="shared" si="8"/>
        <v>0</v>
      </c>
      <c r="AP21" s="69">
        <f t="shared" si="14"/>
        <v>0</v>
      </c>
      <c r="AQ21" s="73" t="str">
        <f t="shared" si="9"/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0" customFormat="1" ht="18" customHeight="1">
      <c r="A22" s="123" t="s">
        <v>26</v>
      </c>
      <c r="B22" s="95">
        <f>input1!B22</f>
        <v>0</v>
      </c>
      <c r="C22" s="96">
        <f>input1!C22</f>
        <v>0</v>
      </c>
      <c r="D22" s="25"/>
      <c r="E22" s="26"/>
      <c r="F22" s="26"/>
      <c r="G22" s="26"/>
      <c r="H22" s="27"/>
      <c r="I22" s="28"/>
      <c r="J22" s="26"/>
      <c r="K22" s="26"/>
      <c r="L22" s="26"/>
      <c r="M22" s="29"/>
      <c r="N22" s="30"/>
      <c r="O22" s="26"/>
      <c r="P22" s="26"/>
      <c r="Q22" s="26"/>
      <c r="R22" s="27"/>
      <c r="S22" s="28"/>
      <c r="T22" s="26"/>
      <c r="U22" s="26"/>
      <c r="V22" s="26"/>
      <c r="W22" s="29"/>
      <c r="X22" s="30"/>
      <c r="Y22" s="26"/>
      <c r="Z22" s="26"/>
      <c r="AA22" s="26"/>
      <c r="AB22" s="27"/>
      <c r="AC22" s="43">
        <f t="shared" si="10"/>
        <v>0</v>
      </c>
      <c r="AD22" s="71" t="str">
        <f t="shared" si="0"/>
        <v>0</v>
      </c>
      <c r="AE22" s="72" t="b">
        <f t="shared" si="1"/>
        <v>0</v>
      </c>
      <c r="AF22" s="69">
        <f t="shared" si="11"/>
        <v>0</v>
      </c>
      <c r="AG22" s="72" t="str">
        <f t="shared" si="2"/>
        <v>0</v>
      </c>
      <c r="AH22" s="72" t="b">
        <f t="shared" si="3"/>
        <v>0</v>
      </c>
      <c r="AI22" s="72" t="b">
        <f t="shared" si="4"/>
        <v>0</v>
      </c>
      <c r="AJ22" s="69">
        <f t="shared" si="12"/>
        <v>0</v>
      </c>
      <c r="AK22" s="72" t="str">
        <f t="shared" si="5"/>
        <v>0</v>
      </c>
      <c r="AL22" s="72" t="b">
        <f t="shared" si="6"/>
        <v>0</v>
      </c>
      <c r="AM22" s="72" t="b">
        <f t="shared" si="7"/>
        <v>0</v>
      </c>
      <c r="AN22" s="69">
        <f t="shared" si="13"/>
        <v>0</v>
      </c>
      <c r="AO22" s="72" t="str">
        <f t="shared" si="8"/>
        <v>0</v>
      </c>
      <c r="AP22" s="69">
        <f t="shared" si="14"/>
        <v>0</v>
      </c>
      <c r="AQ22" s="73" t="str">
        <f t="shared" si="9"/>
        <v>0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0" customFormat="1" ht="18" customHeight="1" thickBot="1">
      <c r="A23" s="124" t="s">
        <v>42</v>
      </c>
      <c r="B23" s="97">
        <f>input1!B23</f>
        <v>0</v>
      </c>
      <c r="C23" s="98">
        <f>input1!C23</f>
        <v>0</v>
      </c>
      <c r="D23" s="52"/>
      <c r="E23" s="53"/>
      <c r="F23" s="53"/>
      <c r="G23" s="53"/>
      <c r="H23" s="54"/>
      <c r="I23" s="55"/>
      <c r="J23" s="53"/>
      <c r="K23" s="53"/>
      <c r="L23" s="53"/>
      <c r="M23" s="56"/>
      <c r="N23" s="57"/>
      <c r="O23" s="53"/>
      <c r="P23" s="53"/>
      <c r="Q23" s="53"/>
      <c r="R23" s="54"/>
      <c r="S23" s="55"/>
      <c r="T23" s="53"/>
      <c r="U23" s="53"/>
      <c r="V23" s="53"/>
      <c r="W23" s="56"/>
      <c r="X23" s="57"/>
      <c r="Y23" s="53"/>
      <c r="Z23" s="53"/>
      <c r="AA23" s="53"/>
      <c r="AB23" s="54"/>
      <c r="AC23" s="43">
        <f t="shared" si="10"/>
        <v>0</v>
      </c>
      <c r="AD23" s="74" t="str">
        <f t="shared" si="0"/>
        <v>0</v>
      </c>
      <c r="AE23" s="75" t="b">
        <f t="shared" si="1"/>
        <v>0</v>
      </c>
      <c r="AF23" s="69">
        <f t="shared" si="11"/>
        <v>0</v>
      </c>
      <c r="AG23" s="75" t="str">
        <f t="shared" si="2"/>
        <v>0</v>
      </c>
      <c r="AH23" s="75" t="b">
        <f t="shared" si="3"/>
        <v>0</v>
      </c>
      <c r="AI23" s="75" t="b">
        <f t="shared" si="4"/>
        <v>0</v>
      </c>
      <c r="AJ23" s="69">
        <f t="shared" si="12"/>
        <v>0</v>
      </c>
      <c r="AK23" s="75" t="str">
        <f t="shared" si="5"/>
        <v>0</v>
      </c>
      <c r="AL23" s="75" t="b">
        <f t="shared" si="6"/>
        <v>0</v>
      </c>
      <c r="AM23" s="75" t="b">
        <f t="shared" si="7"/>
        <v>0</v>
      </c>
      <c r="AN23" s="69">
        <f t="shared" si="13"/>
        <v>0</v>
      </c>
      <c r="AO23" s="75" t="str">
        <f t="shared" si="8"/>
        <v>0</v>
      </c>
      <c r="AP23" s="69">
        <f t="shared" si="14"/>
        <v>0</v>
      </c>
      <c r="AQ23" s="76" t="str">
        <f t="shared" si="9"/>
        <v>0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18" customHeight="1">
      <c r="A24" s="121" t="s">
        <v>43</v>
      </c>
      <c r="B24" s="95">
        <f>input1!B24</f>
        <v>0</v>
      </c>
      <c r="C24" s="96">
        <f>input1!C24</f>
        <v>0</v>
      </c>
      <c r="D24" s="46"/>
      <c r="E24" s="47"/>
      <c r="F24" s="47"/>
      <c r="G24" s="47"/>
      <c r="H24" s="48"/>
      <c r="I24" s="49"/>
      <c r="J24" s="47"/>
      <c r="K24" s="47"/>
      <c r="L24" s="47"/>
      <c r="M24" s="50"/>
      <c r="N24" s="51"/>
      <c r="O24" s="47"/>
      <c r="P24" s="47"/>
      <c r="Q24" s="47"/>
      <c r="R24" s="48"/>
      <c r="S24" s="49"/>
      <c r="T24" s="47"/>
      <c r="U24" s="47"/>
      <c r="V24" s="47"/>
      <c r="W24" s="50"/>
      <c r="X24" s="51"/>
      <c r="Y24" s="47"/>
      <c r="Z24" s="47"/>
      <c r="AA24" s="47"/>
      <c r="AB24" s="48"/>
      <c r="AC24" s="43">
        <f t="shared" si="10"/>
        <v>0</v>
      </c>
      <c r="AD24" s="68" t="str">
        <f t="shared" si="0"/>
        <v>0</v>
      </c>
      <c r="AE24" s="69" t="b">
        <f t="shared" si="1"/>
        <v>0</v>
      </c>
      <c r="AF24" s="69">
        <f t="shared" si="11"/>
        <v>0</v>
      </c>
      <c r="AG24" s="69" t="str">
        <f t="shared" si="2"/>
        <v>0</v>
      </c>
      <c r="AH24" s="69" t="b">
        <f t="shared" si="3"/>
        <v>0</v>
      </c>
      <c r="AI24" s="69" t="b">
        <f t="shared" si="4"/>
        <v>0</v>
      </c>
      <c r="AJ24" s="69">
        <f t="shared" si="12"/>
        <v>0</v>
      </c>
      <c r="AK24" s="69" t="str">
        <f t="shared" si="5"/>
        <v>0</v>
      </c>
      <c r="AL24" s="69" t="b">
        <f t="shared" si="6"/>
        <v>0</v>
      </c>
      <c r="AM24" s="69" t="b">
        <f t="shared" si="7"/>
        <v>0</v>
      </c>
      <c r="AN24" s="69">
        <f t="shared" si="13"/>
        <v>0</v>
      </c>
      <c r="AO24" s="69" t="str">
        <f t="shared" si="8"/>
        <v>0</v>
      </c>
      <c r="AP24" s="69">
        <f t="shared" si="14"/>
        <v>0</v>
      </c>
      <c r="AQ24" s="70" t="str">
        <f t="shared" si="9"/>
        <v>0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43" s="10" customFormat="1" ht="18" customHeight="1">
      <c r="A25" s="85" t="s">
        <v>44</v>
      </c>
      <c r="B25" s="95">
        <f>input1!B25</f>
        <v>0</v>
      </c>
      <c r="C25" s="96">
        <f>input1!C25</f>
        <v>0</v>
      </c>
      <c r="D25" s="58"/>
      <c r="E25" s="59"/>
      <c r="F25" s="59"/>
      <c r="G25" s="59"/>
      <c r="H25" s="60"/>
      <c r="I25" s="61"/>
      <c r="J25" s="59"/>
      <c r="K25" s="59"/>
      <c r="L25" s="59"/>
      <c r="M25" s="62"/>
      <c r="N25" s="63"/>
      <c r="O25" s="59"/>
      <c r="P25" s="59"/>
      <c r="Q25" s="59"/>
      <c r="R25" s="60"/>
      <c r="S25" s="61"/>
      <c r="T25" s="59"/>
      <c r="U25" s="59"/>
      <c r="V25" s="59"/>
      <c r="W25" s="62"/>
      <c r="X25" s="63"/>
      <c r="Y25" s="59"/>
      <c r="Z25" s="59"/>
      <c r="AA25" s="59"/>
      <c r="AB25" s="60"/>
      <c r="AC25" s="43">
        <f t="shared" si="10"/>
        <v>0</v>
      </c>
      <c r="AD25" s="71" t="str">
        <f t="shared" si="0"/>
        <v>0</v>
      </c>
      <c r="AE25" s="72" t="b">
        <f t="shared" si="1"/>
        <v>0</v>
      </c>
      <c r="AF25" s="69">
        <f t="shared" si="11"/>
        <v>0</v>
      </c>
      <c r="AG25" s="72" t="str">
        <f t="shared" si="2"/>
        <v>0</v>
      </c>
      <c r="AH25" s="72" t="b">
        <f t="shared" si="3"/>
        <v>0</v>
      </c>
      <c r="AI25" s="72" t="b">
        <f t="shared" si="4"/>
        <v>0</v>
      </c>
      <c r="AJ25" s="69">
        <f t="shared" si="12"/>
        <v>0</v>
      </c>
      <c r="AK25" s="72" t="str">
        <f t="shared" si="5"/>
        <v>0</v>
      </c>
      <c r="AL25" s="72" t="b">
        <f t="shared" si="6"/>
        <v>0</v>
      </c>
      <c r="AM25" s="72" t="b">
        <f t="shared" si="7"/>
        <v>0</v>
      </c>
      <c r="AN25" s="69">
        <f t="shared" si="13"/>
        <v>0</v>
      </c>
      <c r="AO25" s="72" t="str">
        <f t="shared" si="8"/>
        <v>0</v>
      </c>
      <c r="AP25" s="69">
        <f t="shared" si="14"/>
        <v>0</v>
      </c>
      <c r="AQ25" s="73" t="str">
        <f t="shared" si="9"/>
        <v>0</v>
      </c>
    </row>
    <row r="26" spans="1:43" s="10" customFormat="1" ht="18" customHeight="1">
      <c r="A26" s="122" t="s">
        <v>45</v>
      </c>
      <c r="B26" s="95">
        <f>input1!B26</f>
        <v>0</v>
      </c>
      <c r="C26" s="96">
        <f>input1!C26</f>
        <v>0</v>
      </c>
      <c r="D26" s="31"/>
      <c r="E26" s="32"/>
      <c r="F26" s="32"/>
      <c r="G26" s="32"/>
      <c r="H26" s="33"/>
      <c r="I26" s="34"/>
      <c r="J26" s="32"/>
      <c r="K26" s="32"/>
      <c r="L26" s="32"/>
      <c r="M26" s="35"/>
      <c r="N26" s="36"/>
      <c r="O26" s="32"/>
      <c r="P26" s="32"/>
      <c r="Q26" s="32"/>
      <c r="R26" s="33"/>
      <c r="S26" s="34"/>
      <c r="T26" s="32"/>
      <c r="U26" s="32"/>
      <c r="V26" s="32"/>
      <c r="W26" s="35"/>
      <c r="X26" s="36"/>
      <c r="Y26" s="32"/>
      <c r="Z26" s="32"/>
      <c r="AA26" s="32"/>
      <c r="AB26" s="33"/>
      <c r="AC26" s="43">
        <f t="shared" si="10"/>
        <v>0</v>
      </c>
      <c r="AD26" s="71" t="str">
        <f t="shared" si="0"/>
        <v>0</v>
      </c>
      <c r="AE26" s="72" t="b">
        <f t="shared" si="1"/>
        <v>0</v>
      </c>
      <c r="AF26" s="69">
        <f t="shared" si="11"/>
        <v>0</v>
      </c>
      <c r="AG26" s="72" t="str">
        <f t="shared" si="2"/>
        <v>0</v>
      </c>
      <c r="AH26" s="72" t="b">
        <f t="shared" si="3"/>
        <v>0</v>
      </c>
      <c r="AI26" s="72" t="b">
        <f t="shared" si="4"/>
        <v>0</v>
      </c>
      <c r="AJ26" s="69">
        <f t="shared" si="12"/>
        <v>0</v>
      </c>
      <c r="AK26" s="72" t="str">
        <f t="shared" si="5"/>
        <v>0</v>
      </c>
      <c r="AL26" s="72" t="b">
        <f t="shared" si="6"/>
        <v>0</v>
      </c>
      <c r="AM26" s="72" t="b">
        <f t="shared" si="7"/>
        <v>0</v>
      </c>
      <c r="AN26" s="69">
        <f t="shared" si="13"/>
        <v>0</v>
      </c>
      <c r="AO26" s="72" t="str">
        <f t="shared" si="8"/>
        <v>0</v>
      </c>
      <c r="AP26" s="69">
        <f t="shared" si="14"/>
        <v>0</v>
      </c>
      <c r="AQ26" s="73" t="str">
        <f t="shared" si="9"/>
        <v>0</v>
      </c>
    </row>
    <row r="27" spans="1:43" s="10" customFormat="1" ht="18" customHeight="1">
      <c r="A27" s="123" t="s">
        <v>0</v>
      </c>
      <c r="B27" s="95">
        <f>input1!B27</f>
        <v>0</v>
      </c>
      <c r="C27" s="96">
        <f>input1!C27</f>
        <v>0</v>
      </c>
      <c r="D27" s="31"/>
      <c r="E27" s="32"/>
      <c r="F27" s="32"/>
      <c r="G27" s="32"/>
      <c r="H27" s="33"/>
      <c r="I27" s="34"/>
      <c r="J27" s="32"/>
      <c r="K27" s="32"/>
      <c r="L27" s="32"/>
      <c r="M27" s="35"/>
      <c r="N27" s="36"/>
      <c r="O27" s="32"/>
      <c r="P27" s="32"/>
      <c r="Q27" s="32"/>
      <c r="R27" s="33"/>
      <c r="S27" s="34"/>
      <c r="T27" s="32"/>
      <c r="U27" s="32"/>
      <c r="V27" s="32"/>
      <c r="W27" s="35"/>
      <c r="X27" s="36"/>
      <c r="Y27" s="32"/>
      <c r="Z27" s="32"/>
      <c r="AA27" s="32"/>
      <c r="AB27" s="33"/>
      <c r="AC27" s="43">
        <f t="shared" si="10"/>
        <v>0</v>
      </c>
      <c r="AD27" s="71" t="str">
        <f t="shared" si="0"/>
        <v>0</v>
      </c>
      <c r="AE27" s="72" t="b">
        <f t="shared" si="1"/>
        <v>0</v>
      </c>
      <c r="AF27" s="69">
        <f t="shared" si="11"/>
        <v>0</v>
      </c>
      <c r="AG27" s="72" t="str">
        <f t="shared" si="2"/>
        <v>0</v>
      </c>
      <c r="AH27" s="72" t="b">
        <f t="shared" si="3"/>
        <v>0</v>
      </c>
      <c r="AI27" s="72" t="b">
        <f t="shared" si="4"/>
        <v>0</v>
      </c>
      <c r="AJ27" s="69">
        <f t="shared" si="12"/>
        <v>0</v>
      </c>
      <c r="AK27" s="72" t="str">
        <f t="shared" si="5"/>
        <v>0</v>
      </c>
      <c r="AL27" s="72" t="b">
        <f t="shared" si="6"/>
        <v>0</v>
      </c>
      <c r="AM27" s="72" t="b">
        <f t="shared" si="7"/>
        <v>0</v>
      </c>
      <c r="AN27" s="69">
        <f t="shared" si="13"/>
        <v>0</v>
      </c>
      <c r="AO27" s="72" t="str">
        <f t="shared" si="8"/>
        <v>0</v>
      </c>
      <c r="AP27" s="69">
        <f t="shared" si="14"/>
        <v>0</v>
      </c>
      <c r="AQ27" s="73" t="str">
        <f t="shared" si="9"/>
        <v>0</v>
      </c>
    </row>
    <row r="28" spans="1:43" s="10" customFormat="1" ht="18" customHeight="1" thickBot="1">
      <c r="A28" s="124" t="s">
        <v>1</v>
      </c>
      <c r="B28" s="97">
        <f>input1!B28</f>
        <v>0</v>
      </c>
      <c r="C28" s="98">
        <f>input1!C28</f>
        <v>0</v>
      </c>
      <c r="D28" s="20"/>
      <c r="E28" s="21"/>
      <c r="F28" s="21"/>
      <c r="G28" s="21"/>
      <c r="H28" s="22"/>
      <c r="I28" s="23"/>
      <c r="J28" s="21"/>
      <c r="K28" s="21"/>
      <c r="L28" s="21"/>
      <c r="M28" s="24"/>
      <c r="N28" s="20"/>
      <c r="O28" s="21"/>
      <c r="P28" s="21"/>
      <c r="Q28" s="21"/>
      <c r="R28" s="22"/>
      <c r="S28" s="23"/>
      <c r="T28" s="21"/>
      <c r="U28" s="21"/>
      <c r="V28" s="21"/>
      <c r="W28" s="24"/>
      <c r="X28" s="20"/>
      <c r="Y28" s="21"/>
      <c r="Z28" s="21"/>
      <c r="AA28" s="21"/>
      <c r="AB28" s="39"/>
      <c r="AC28" s="43">
        <f t="shared" si="10"/>
        <v>0</v>
      </c>
      <c r="AD28" s="74" t="str">
        <f t="shared" si="0"/>
        <v>0</v>
      </c>
      <c r="AE28" s="75" t="b">
        <f t="shared" si="1"/>
        <v>0</v>
      </c>
      <c r="AF28" s="69">
        <f t="shared" si="11"/>
        <v>0</v>
      </c>
      <c r="AG28" s="75" t="str">
        <f t="shared" si="2"/>
        <v>0</v>
      </c>
      <c r="AH28" s="75" t="b">
        <f t="shared" si="3"/>
        <v>0</v>
      </c>
      <c r="AI28" s="75" t="b">
        <f t="shared" si="4"/>
        <v>0</v>
      </c>
      <c r="AJ28" s="69">
        <f t="shared" si="12"/>
        <v>0</v>
      </c>
      <c r="AK28" s="75" t="str">
        <f t="shared" si="5"/>
        <v>0</v>
      </c>
      <c r="AL28" s="75" t="b">
        <f t="shared" si="6"/>
        <v>0</v>
      </c>
      <c r="AM28" s="75" t="b">
        <f t="shared" si="7"/>
        <v>0</v>
      </c>
      <c r="AN28" s="69">
        <f t="shared" si="13"/>
        <v>0</v>
      </c>
      <c r="AO28" s="75" t="str">
        <f t="shared" si="8"/>
        <v>0</v>
      </c>
      <c r="AP28" s="69">
        <f t="shared" si="14"/>
        <v>0</v>
      </c>
      <c r="AQ28" s="76" t="str">
        <f t="shared" si="9"/>
        <v>0</v>
      </c>
    </row>
    <row r="29" spans="1:43" s="10" customFormat="1" ht="18" customHeight="1">
      <c r="A29" s="121" t="s">
        <v>2</v>
      </c>
      <c r="B29" s="95">
        <f>input1!B29</f>
        <v>0</v>
      </c>
      <c r="C29" s="96">
        <f>input1!C29</f>
        <v>0</v>
      </c>
      <c r="D29" s="46"/>
      <c r="E29" s="47"/>
      <c r="F29" s="47"/>
      <c r="G29" s="47"/>
      <c r="H29" s="48"/>
      <c r="I29" s="49"/>
      <c r="J29" s="47"/>
      <c r="K29" s="47"/>
      <c r="L29" s="47"/>
      <c r="M29" s="50"/>
      <c r="N29" s="51"/>
      <c r="O29" s="47"/>
      <c r="P29" s="47"/>
      <c r="Q29" s="47"/>
      <c r="R29" s="48"/>
      <c r="S29" s="49"/>
      <c r="T29" s="47"/>
      <c r="U29" s="47"/>
      <c r="V29" s="47"/>
      <c r="W29" s="50"/>
      <c r="X29" s="51"/>
      <c r="Y29" s="47"/>
      <c r="Z29" s="47"/>
      <c r="AA29" s="47"/>
      <c r="AB29" s="48"/>
      <c r="AC29" s="43">
        <f aca="true" t="shared" si="15" ref="AC29:AC53">F29+K29+P29+S29+AA29</f>
        <v>0</v>
      </c>
      <c r="AD29" s="68" t="str">
        <f aca="true" t="shared" si="16" ref="AD29:AD53">IF(AC29=0,"0",AC29)</f>
        <v>0</v>
      </c>
      <c r="AE29" s="69" t="b">
        <f aca="true" t="shared" si="17" ref="AE29:AE53">IF(J29=3,1,IF(J29=2,2,IF(J29=1,3)))</f>
        <v>0</v>
      </c>
      <c r="AF29" s="69">
        <f aca="true" t="shared" si="18" ref="AF29:AF53">H29+AE29+O29+U29+Y29</f>
        <v>0</v>
      </c>
      <c r="AG29" s="69" t="str">
        <f aca="true" t="shared" si="19" ref="AG29:AG53">IF(AF29=0,"0",AF29)</f>
        <v>0</v>
      </c>
      <c r="AH29" s="69" t="b">
        <f aca="true" t="shared" si="20" ref="AH29:AH53">IF(X29=3,1,IF(X29=2,2,IF(X29=1,3)))</f>
        <v>0</v>
      </c>
      <c r="AI29" s="69" t="b">
        <f aca="true" t="shared" si="21" ref="AI29:AI53">IF(AB29=3,1,IF(AB29=2,2,IF(AB29=1,3)))</f>
        <v>0</v>
      </c>
      <c r="AJ29" s="69">
        <f aca="true" t="shared" si="22" ref="AJ29:AJ53">E29+M29+R29+AH29+AI29</f>
        <v>0</v>
      </c>
      <c r="AK29" s="69" t="str">
        <f aca="true" t="shared" si="23" ref="AK29:AK53">IF(AJ29=0,"0",AJ29)</f>
        <v>0</v>
      </c>
      <c r="AL29" s="69" t="b">
        <f aca="true" t="shared" si="24" ref="AL29:AL53">IF(N29=3,1,IF(N29=2,2,IF(N29=1,3)))</f>
        <v>0</v>
      </c>
      <c r="AM29" s="69" t="b">
        <f aca="true" t="shared" si="25" ref="AM29:AM53">IF(Q29=3,1,IF(Q29=2,2,IF(Q29=1,3)))</f>
        <v>0</v>
      </c>
      <c r="AN29" s="69">
        <f aca="true" t="shared" si="26" ref="AN29:AN53">I29+AL29+AM29+V29+Z29</f>
        <v>0</v>
      </c>
      <c r="AO29" s="69" t="str">
        <f aca="true" t="shared" si="27" ref="AO29:AO53">IF(AN29=0,"0",AN29)</f>
        <v>0</v>
      </c>
      <c r="AP29" s="69">
        <f aca="true" t="shared" si="28" ref="AP29:AP53">D29+G29+L29+T29+W29</f>
        <v>0</v>
      </c>
      <c r="AQ29" s="70" t="str">
        <f aca="true" t="shared" si="29" ref="AQ29:AQ53">IF(AP29=0,"0",AP29)</f>
        <v>0</v>
      </c>
    </row>
    <row r="30" spans="1:43" s="10" customFormat="1" ht="18" customHeight="1">
      <c r="A30" s="85" t="s">
        <v>3</v>
      </c>
      <c r="B30" s="95">
        <f>input1!B30</f>
        <v>0</v>
      </c>
      <c r="C30" s="96">
        <f>input1!C30</f>
        <v>0</v>
      </c>
      <c r="D30" s="58"/>
      <c r="E30" s="59"/>
      <c r="F30" s="59"/>
      <c r="G30" s="59"/>
      <c r="H30" s="60"/>
      <c r="I30" s="61"/>
      <c r="J30" s="59"/>
      <c r="K30" s="59"/>
      <c r="L30" s="59"/>
      <c r="M30" s="62"/>
      <c r="N30" s="63"/>
      <c r="O30" s="59"/>
      <c r="P30" s="59"/>
      <c r="Q30" s="59"/>
      <c r="R30" s="60"/>
      <c r="S30" s="61"/>
      <c r="T30" s="59"/>
      <c r="U30" s="59"/>
      <c r="V30" s="59"/>
      <c r="W30" s="62"/>
      <c r="X30" s="63"/>
      <c r="Y30" s="59"/>
      <c r="Z30" s="59"/>
      <c r="AA30" s="59"/>
      <c r="AB30" s="60"/>
      <c r="AC30" s="43">
        <f t="shared" si="15"/>
        <v>0</v>
      </c>
      <c r="AD30" s="71" t="str">
        <f t="shared" si="16"/>
        <v>0</v>
      </c>
      <c r="AE30" s="72" t="b">
        <f t="shared" si="17"/>
        <v>0</v>
      </c>
      <c r="AF30" s="69">
        <f t="shared" si="18"/>
        <v>0</v>
      </c>
      <c r="AG30" s="72" t="str">
        <f t="shared" si="19"/>
        <v>0</v>
      </c>
      <c r="AH30" s="72" t="b">
        <f t="shared" si="20"/>
        <v>0</v>
      </c>
      <c r="AI30" s="72" t="b">
        <f t="shared" si="21"/>
        <v>0</v>
      </c>
      <c r="AJ30" s="69">
        <f t="shared" si="22"/>
        <v>0</v>
      </c>
      <c r="AK30" s="72" t="str">
        <f t="shared" si="23"/>
        <v>0</v>
      </c>
      <c r="AL30" s="72" t="b">
        <f t="shared" si="24"/>
        <v>0</v>
      </c>
      <c r="AM30" s="72" t="b">
        <f t="shared" si="25"/>
        <v>0</v>
      </c>
      <c r="AN30" s="69">
        <f t="shared" si="26"/>
        <v>0</v>
      </c>
      <c r="AO30" s="72" t="str">
        <f t="shared" si="27"/>
        <v>0</v>
      </c>
      <c r="AP30" s="69">
        <f t="shared" si="28"/>
        <v>0</v>
      </c>
      <c r="AQ30" s="73" t="str">
        <f t="shared" si="29"/>
        <v>0</v>
      </c>
    </row>
    <row r="31" spans="1:43" s="10" customFormat="1" ht="18" customHeight="1">
      <c r="A31" s="122" t="s">
        <v>4</v>
      </c>
      <c r="B31" s="95">
        <f>input1!B31</f>
        <v>0</v>
      </c>
      <c r="C31" s="96">
        <f>input1!C31</f>
        <v>0</v>
      </c>
      <c r="D31" s="31"/>
      <c r="E31" s="32"/>
      <c r="F31" s="32"/>
      <c r="G31" s="32"/>
      <c r="H31" s="33"/>
      <c r="I31" s="34"/>
      <c r="J31" s="32"/>
      <c r="K31" s="32"/>
      <c r="L31" s="32"/>
      <c r="M31" s="35"/>
      <c r="N31" s="36"/>
      <c r="O31" s="32"/>
      <c r="P31" s="32"/>
      <c r="Q31" s="32"/>
      <c r="R31" s="33"/>
      <c r="S31" s="34"/>
      <c r="T31" s="32"/>
      <c r="U31" s="32"/>
      <c r="V31" s="32"/>
      <c r="W31" s="35"/>
      <c r="X31" s="36"/>
      <c r="Y31" s="32"/>
      <c r="Z31" s="32"/>
      <c r="AA31" s="32"/>
      <c r="AB31" s="33"/>
      <c r="AC31" s="43">
        <f t="shared" si="15"/>
        <v>0</v>
      </c>
      <c r="AD31" s="71" t="str">
        <f t="shared" si="16"/>
        <v>0</v>
      </c>
      <c r="AE31" s="72" t="b">
        <f t="shared" si="17"/>
        <v>0</v>
      </c>
      <c r="AF31" s="69">
        <f t="shared" si="18"/>
        <v>0</v>
      </c>
      <c r="AG31" s="72" t="str">
        <f t="shared" si="19"/>
        <v>0</v>
      </c>
      <c r="AH31" s="72" t="b">
        <f t="shared" si="20"/>
        <v>0</v>
      </c>
      <c r="AI31" s="72" t="b">
        <f t="shared" si="21"/>
        <v>0</v>
      </c>
      <c r="AJ31" s="69">
        <f t="shared" si="22"/>
        <v>0</v>
      </c>
      <c r="AK31" s="72" t="str">
        <f t="shared" si="23"/>
        <v>0</v>
      </c>
      <c r="AL31" s="72" t="b">
        <f t="shared" si="24"/>
        <v>0</v>
      </c>
      <c r="AM31" s="72" t="b">
        <f t="shared" si="25"/>
        <v>0</v>
      </c>
      <c r="AN31" s="69">
        <f t="shared" si="26"/>
        <v>0</v>
      </c>
      <c r="AO31" s="72" t="str">
        <f t="shared" si="27"/>
        <v>0</v>
      </c>
      <c r="AP31" s="69">
        <f t="shared" si="28"/>
        <v>0</v>
      </c>
      <c r="AQ31" s="73" t="str">
        <f t="shared" si="29"/>
        <v>0</v>
      </c>
    </row>
    <row r="32" spans="1:43" s="10" customFormat="1" ht="18" customHeight="1">
      <c r="A32" s="123" t="s">
        <v>5</v>
      </c>
      <c r="B32" s="95">
        <f>input1!B32</f>
        <v>0</v>
      </c>
      <c r="C32" s="96">
        <f>input1!C32</f>
        <v>0</v>
      </c>
      <c r="D32" s="31"/>
      <c r="E32" s="32"/>
      <c r="F32" s="32"/>
      <c r="G32" s="32"/>
      <c r="H32" s="33"/>
      <c r="I32" s="34"/>
      <c r="J32" s="32"/>
      <c r="K32" s="32"/>
      <c r="L32" s="32"/>
      <c r="M32" s="35"/>
      <c r="N32" s="36"/>
      <c r="O32" s="32"/>
      <c r="P32" s="32"/>
      <c r="Q32" s="32"/>
      <c r="R32" s="33"/>
      <c r="S32" s="34"/>
      <c r="T32" s="32"/>
      <c r="U32" s="32"/>
      <c r="V32" s="32"/>
      <c r="W32" s="35"/>
      <c r="X32" s="36"/>
      <c r="Y32" s="32"/>
      <c r="Z32" s="32"/>
      <c r="AA32" s="32"/>
      <c r="AB32" s="33"/>
      <c r="AC32" s="43">
        <f t="shared" si="15"/>
        <v>0</v>
      </c>
      <c r="AD32" s="71" t="str">
        <f t="shared" si="16"/>
        <v>0</v>
      </c>
      <c r="AE32" s="72" t="b">
        <f t="shared" si="17"/>
        <v>0</v>
      </c>
      <c r="AF32" s="69">
        <f t="shared" si="18"/>
        <v>0</v>
      </c>
      <c r="AG32" s="72" t="str">
        <f t="shared" si="19"/>
        <v>0</v>
      </c>
      <c r="AH32" s="72" t="b">
        <f t="shared" si="20"/>
        <v>0</v>
      </c>
      <c r="AI32" s="72" t="b">
        <f t="shared" si="21"/>
        <v>0</v>
      </c>
      <c r="AJ32" s="69">
        <f t="shared" si="22"/>
        <v>0</v>
      </c>
      <c r="AK32" s="72" t="str">
        <f t="shared" si="23"/>
        <v>0</v>
      </c>
      <c r="AL32" s="72" t="b">
        <f t="shared" si="24"/>
        <v>0</v>
      </c>
      <c r="AM32" s="72" t="b">
        <f t="shared" si="25"/>
        <v>0</v>
      </c>
      <c r="AN32" s="69">
        <f t="shared" si="26"/>
        <v>0</v>
      </c>
      <c r="AO32" s="72" t="str">
        <f t="shared" si="27"/>
        <v>0</v>
      </c>
      <c r="AP32" s="69">
        <f t="shared" si="28"/>
        <v>0</v>
      </c>
      <c r="AQ32" s="73" t="str">
        <f t="shared" si="29"/>
        <v>0</v>
      </c>
    </row>
    <row r="33" spans="1:43" s="10" customFormat="1" ht="18" customHeight="1" thickBot="1">
      <c r="A33" s="124" t="s">
        <v>6</v>
      </c>
      <c r="B33" s="97">
        <f>input1!B33</f>
        <v>0</v>
      </c>
      <c r="C33" s="98">
        <f>input1!C33</f>
        <v>0</v>
      </c>
      <c r="D33" s="20"/>
      <c r="E33" s="21"/>
      <c r="F33" s="21"/>
      <c r="G33" s="21"/>
      <c r="H33" s="22"/>
      <c r="I33" s="23"/>
      <c r="J33" s="21"/>
      <c r="K33" s="21"/>
      <c r="L33" s="21"/>
      <c r="M33" s="24"/>
      <c r="N33" s="20"/>
      <c r="O33" s="21"/>
      <c r="P33" s="21"/>
      <c r="Q33" s="21"/>
      <c r="R33" s="22"/>
      <c r="S33" s="23"/>
      <c r="T33" s="21"/>
      <c r="U33" s="21"/>
      <c r="V33" s="21"/>
      <c r="W33" s="24"/>
      <c r="X33" s="20"/>
      <c r="Y33" s="21"/>
      <c r="Z33" s="21"/>
      <c r="AA33" s="21"/>
      <c r="AB33" s="39"/>
      <c r="AC33" s="43">
        <f t="shared" si="15"/>
        <v>0</v>
      </c>
      <c r="AD33" s="74" t="str">
        <f t="shared" si="16"/>
        <v>0</v>
      </c>
      <c r="AE33" s="75" t="b">
        <f t="shared" si="17"/>
        <v>0</v>
      </c>
      <c r="AF33" s="69">
        <f t="shared" si="18"/>
        <v>0</v>
      </c>
      <c r="AG33" s="75" t="str">
        <f t="shared" si="19"/>
        <v>0</v>
      </c>
      <c r="AH33" s="75" t="b">
        <f t="shared" si="20"/>
        <v>0</v>
      </c>
      <c r="AI33" s="75" t="b">
        <f t="shared" si="21"/>
        <v>0</v>
      </c>
      <c r="AJ33" s="69">
        <f t="shared" si="22"/>
        <v>0</v>
      </c>
      <c r="AK33" s="75" t="str">
        <f t="shared" si="23"/>
        <v>0</v>
      </c>
      <c r="AL33" s="75" t="b">
        <f t="shared" si="24"/>
        <v>0</v>
      </c>
      <c r="AM33" s="75" t="b">
        <f t="shared" si="25"/>
        <v>0</v>
      </c>
      <c r="AN33" s="69">
        <f t="shared" si="26"/>
        <v>0</v>
      </c>
      <c r="AO33" s="75" t="str">
        <f t="shared" si="27"/>
        <v>0</v>
      </c>
      <c r="AP33" s="69">
        <f t="shared" si="28"/>
        <v>0</v>
      </c>
      <c r="AQ33" s="76" t="str">
        <f t="shared" si="29"/>
        <v>0</v>
      </c>
    </row>
    <row r="34" spans="1:43" s="10" customFormat="1" ht="18" customHeight="1">
      <c r="A34" s="121" t="s">
        <v>7</v>
      </c>
      <c r="B34" s="95">
        <f>input1!B34</f>
        <v>0</v>
      </c>
      <c r="C34" s="96">
        <f>input1!C34</f>
        <v>0</v>
      </c>
      <c r="D34" s="46"/>
      <c r="E34" s="47"/>
      <c r="F34" s="47"/>
      <c r="G34" s="47"/>
      <c r="H34" s="48"/>
      <c r="I34" s="49"/>
      <c r="J34" s="47"/>
      <c r="K34" s="47"/>
      <c r="L34" s="47"/>
      <c r="M34" s="50"/>
      <c r="N34" s="51"/>
      <c r="O34" s="47"/>
      <c r="P34" s="47"/>
      <c r="Q34" s="47"/>
      <c r="R34" s="48"/>
      <c r="S34" s="49"/>
      <c r="T34" s="47"/>
      <c r="U34" s="47"/>
      <c r="V34" s="47"/>
      <c r="W34" s="50"/>
      <c r="X34" s="51"/>
      <c r="Y34" s="47"/>
      <c r="Z34" s="47"/>
      <c r="AA34" s="47"/>
      <c r="AB34" s="48"/>
      <c r="AC34" s="43">
        <f t="shared" si="15"/>
        <v>0</v>
      </c>
      <c r="AD34" s="68" t="str">
        <f t="shared" si="16"/>
        <v>0</v>
      </c>
      <c r="AE34" s="69" t="b">
        <f t="shared" si="17"/>
        <v>0</v>
      </c>
      <c r="AF34" s="69">
        <f t="shared" si="18"/>
        <v>0</v>
      </c>
      <c r="AG34" s="69" t="str">
        <f t="shared" si="19"/>
        <v>0</v>
      </c>
      <c r="AH34" s="69" t="b">
        <f t="shared" si="20"/>
        <v>0</v>
      </c>
      <c r="AI34" s="69" t="b">
        <f t="shared" si="21"/>
        <v>0</v>
      </c>
      <c r="AJ34" s="69">
        <f t="shared" si="22"/>
        <v>0</v>
      </c>
      <c r="AK34" s="69" t="str">
        <f t="shared" si="23"/>
        <v>0</v>
      </c>
      <c r="AL34" s="69" t="b">
        <f t="shared" si="24"/>
        <v>0</v>
      </c>
      <c r="AM34" s="69" t="b">
        <f t="shared" si="25"/>
        <v>0</v>
      </c>
      <c r="AN34" s="69">
        <f t="shared" si="26"/>
        <v>0</v>
      </c>
      <c r="AO34" s="69" t="str">
        <f t="shared" si="27"/>
        <v>0</v>
      </c>
      <c r="AP34" s="69">
        <f t="shared" si="28"/>
        <v>0</v>
      </c>
      <c r="AQ34" s="70" t="str">
        <f t="shared" si="29"/>
        <v>0</v>
      </c>
    </row>
    <row r="35" spans="1:43" s="10" customFormat="1" ht="18" customHeight="1">
      <c r="A35" s="85" t="s">
        <v>8</v>
      </c>
      <c r="B35" s="95">
        <f>input1!B35</f>
        <v>0</v>
      </c>
      <c r="C35" s="96">
        <f>input1!C35</f>
        <v>0</v>
      </c>
      <c r="D35" s="58"/>
      <c r="E35" s="59"/>
      <c r="F35" s="59"/>
      <c r="G35" s="59"/>
      <c r="H35" s="60"/>
      <c r="I35" s="61"/>
      <c r="J35" s="59"/>
      <c r="K35" s="59"/>
      <c r="L35" s="59"/>
      <c r="M35" s="62"/>
      <c r="N35" s="63"/>
      <c r="O35" s="59"/>
      <c r="P35" s="59"/>
      <c r="Q35" s="59"/>
      <c r="R35" s="60"/>
      <c r="S35" s="61"/>
      <c r="T35" s="59"/>
      <c r="U35" s="59"/>
      <c r="V35" s="59"/>
      <c r="W35" s="62"/>
      <c r="X35" s="63"/>
      <c r="Y35" s="59"/>
      <c r="Z35" s="59"/>
      <c r="AA35" s="59"/>
      <c r="AB35" s="60"/>
      <c r="AC35" s="43">
        <f t="shared" si="15"/>
        <v>0</v>
      </c>
      <c r="AD35" s="71" t="str">
        <f t="shared" si="16"/>
        <v>0</v>
      </c>
      <c r="AE35" s="72" t="b">
        <f t="shared" si="17"/>
        <v>0</v>
      </c>
      <c r="AF35" s="69">
        <f t="shared" si="18"/>
        <v>0</v>
      </c>
      <c r="AG35" s="72" t="str">
        <f t="shared" si="19"/>
        <v>0</v>
      </c>
      <c r="AH35" s="72" t="b">
        <f t="shared" si="20"/>
        <v>0</v>
      </c>
      <c r="AI35" s="72" t="b">
        <f t="shared" si="21"/>
        <v>0</v>
      </c>
      <c r="AJ35" s="69">
        <f t="shared" si="22"/>
        <v>0</v>
      </c>
      <c r="AK35" s="72" t="str">
        <f t="shared" si="23"/>
        <v>0</v>
      </c>
      <c r="AL35" s="72" t="b">
        <f t="shared" si="24"/>
        <v>0</v>
      </c>
      <c r="AM35" s="72" t="b">
        <f t="shared" si="25"/>
        <v>0</v>
      </c>
      <c r="AN35" s="69">
        <f t="shared" si="26"/>
        <v>0</v>
      </c>
      <c r="AO35" s="72" t="str">
        <f t="shared" si="27"/>
        <v>0</v>
      </c>
      <c r="AP35" s="69">
        <f t="shared" si="28"/>
        <v>0</v>
      </c>
      <c r="AQ35" s="73" t="str">
        <f t="shared" si="29"/>
        <v>0</v>
      </c>
    </row>
    <row r="36" spans="1:43" s="10" customFormat="1" ht="18" customHeight="1">
      <c r="A36" s="122" t="s">
        <v>9</v>
      </c>
      <c r="B36" s="95">
        <f>input1!B36</f>
        <v>0</v>
      </c>
      <c r="C36" s="96">
        <f>input1!C36</f>
        <v>0</v>
      </c>
      <c r="D36" s="31"/>
      <c r="E36" s="32"/>
      <c r="F36" s="32"/>
      <c r="G36" s="32"/>
      <c r="H36" s="33"/>
      <c r="I36" s="34"/>
      <c r="J36" s="32"/>
      <c r="K36" s="32"/>
      <c r="L36" s="32"/>
      <c r="M36" s="35"/>
      <c r="N36" s="36"/>
      <c r="O36" s="32"/>
      <c r="P36" s="32"/>
      <c r="Q36" s="32"/>
      <c r="R36" s="33"/>
      <c r="S36" s="34"/>
      <c r="T36" s="32"/>
      <c r="U36" s="32"/>
      <c r="V36" s="32"/>
      <c r="W36" s="35"/>
      <c r="X36" s="36"/>
      <c r="Y36" s="32"/>
      <c r="Z36" s="32"/>
      <c r="AA36" s="32"/>
      <c r="AB36" s="33"/>
      <c r="AC36" s="43">
        <f t="shared" si="15"/>
        <v>0</v>
      </c>
      <c r="AD36" s="71" t="str">
        <f t="shared" si="16"/>
        <v>0</v>
      </c>
      <c r="AE36" s="72" t="b">
        <f t="shared" si="17"/>
        <v>0</v>
      </c>
      <c r="AF36" s="69">
        <f t="shared" si="18"/>
        <v>0</v>
      </c>
      <c r="AG36" s="72" t="str">
        <f t="shared" si="19"/>
        <v>0</v>
      </c>
      <c r="AH36" s="72" t="b">
        <f t="shared" si="20"/>
        <v>0</v>
      </c>
      <c r="AI36" s="72" t="b">
        <f t="shared" si="21"/>
        <v>0</v>
      </c>
      <c r="AJ36" s="69">
        <f t="shared" si="22"/>
        <v>0</v>
      </c>
      <c r="AK36" s="72" t="str">
        <f t="shared" si="23"/>
        <v>0</v>
      </c>
      <c r="AL36" s="72" t="b">
        <f t="shared" si="24"/>
        <v>0</v>
      </c>
      <c r="AM36" s="72" t="b">
        <f t="shared" si="25"/>
        <v>0</v>
      </c>
      <c r="AN36" s="69">
        <f t="shared" si="26"/>
        <v>0</v>
      </c>
      <c r="AO36" s="72" t="str">
        <f t="shared" si="27"/>
        <v>0</v>
      </c>
      <c r="AP36" s="69">
        <f t="shared" si="28"/>
        <v>0</v>
      </c>
      <c r="AQ36" s="73" t="str">
        <f t="shared" si="29"/>
        <v>0</v>
      </c>
    </row>
    <row r="37" spans="1:43" s="10" customFormat="1" ht="18" customHeight="1">
      <c r="A37" s="123" t="s">
        <v>10</v>
      </c>
      <c r="B37" s="95">
        <f>input1!B37</f>
        <v>0</v>
      </c>
      <c r="C37" s="96">
        <f>input1!C37</f>
        <v>0</v>
      </c>
      <c r="D37" s="31"/>
      <c r="E37" s="32"/>
      <c r="F37" s="32"/>
      <c r="G37" s="32"/>
      <c r="H37" s="33"/>
      <c r="I37" s="34"/>
      <c r="J37" s="32"/>
      <c r="K37" s="32"/>
      <c r="L37" s="32"/>
      <c r="M37" s="35"/>
      <c r="N37" s="36"/>
      <c r="O37" s="32"/>
      <c r="P37" s="32"/>
      <c r="Q37" s="32"/>
      <c r="R37" s="33"/>
      <c r="S37" s="34"/>
      <c r="T37" s="32"/>
      <c r="U37" s="32"/>
      <c r="V37" s="32"/>
      <c r="W37" s="35"/>
      <c r="X37" s="36"/>
      <c r="Y37" s="32"/>
      <c r="Z37" s="32"/>
      <c r="AA37" s="32"/>
      <c r="AB37" s="33"/>
      <c r="AC37" s="43">
        <f t="shared" si="15"/>
        <v>0</v>
      </c>
      <c r="AD37" s="71" t="str">
        <f t="shared" si="16"/>
        <v>0</v>
      </c>
      <c r="AE37" s="72" t="b">
        <f t="shared" si="17"/>
        <v>0</v>
      </c>
      <c r="AF37" s="69">
        <f t="shared" si="18"/>
        <v>0</v>
      </c>
      <c r="AG37" s="72" t="str">
        <f t="shared" si="19"/>
        <v>0</v>
      </c>
      <c r="AH37" s="72" t="b">
        <f t="shared" si="20"/>
        <v>0</v>
      </c>
      <c r="AI37" s="72" t="b">
        <f t="shared" si="21"/>
        <v>0</v>
      </c>
      <c r="AJ37" s="69">
        <f t="shared" si="22"/>
        <v>0</v>
      </c>
      <c r="AK37" s="72" t="str">
        <f t="shared" si="23"/>
        <v>0</v>
      </c>
      <c r="AL37" s="72" t="b">
        <f t="shared" si="24"/>
        <v>0</v>
      </c>
      <c r="AM37" s="72" t="b">
        <f t="shared" si="25"/>
        <v>0</v>
      </c>
      <c r="AN37" s="69">
        <f t="shared" si="26"/>
        <v>0</v>
      </c>
      <c r="AO37" s="72" t="str">
        <f t="shared" si="27"/>
        <v>0</v>
      </c>
      <c r="AP37" s="69">
        <f t="shared" si="28"/>
        <v>0</v>
      </c>
      <c r="AQ37" s="73" t="str">
        <f t="shared" si="29"/>
        <v>0</v>
      </c>
    </row>
    <row r="38" spans="1:43" s="10" customFormat="1" ht="18" customHeight="1" thickBot="1">
      <c r="A38" s="124" t="s">
        <v>11</v>
      </c>
      <c r="B38" s="97">
        <f>input1!B38</f>
        <v>0</v>
      </c>
      <c r="C38" s="98">
        <f>input1!C38</f>
        <v>0</v>
      </c>
      <c r="D38" s="20"/>
      <c r="E38" s="21"/>
      <c r="F38" s="21"/>
      <c r="G38" s="21"/>
      <c r="H38" s="22"/>
      <c r="I38" s="23"/>
      <c r="J38" s="21"/>
      <c r="K38" s="21"/>
      <c r="L38" s="21"/>
      <c r="M38" s="24"/>
      <c r="N38" s="20"/>
      <c r="O38" s="21"/>
      <c r="P38" s="21"/>
      <c r="Q38" s="21"/>
      <c r="R38" s="22"/>
      <c r="S38" s="23"/>
      <c r="T38" s="21"/>
      <c r="U38" s="21"/>
      <c r="V38" s="21"/>
      <c r="W38" s="24"/>
      <c r="X38" s="20"/>
      <c r="Y38" s="21"/>
      <c r="Z38" s="21"/>
      <c r="AA38" s="21"/>
      <c r="AB38" s="39"/>
      <c r="AC38" s="43">
        <f t="shared" si="15"/>
        <v>0</v>
      </c>
      <c r="AD38" s="74" t="str">
        <f t="shared" si="16"/>
        <v>0</v>
      </c>
      <c r="AE38" s="75" t="b">
        <f t="shared" si="17"/>
        <v>0</v>
      </c>
      <c r="AF38" s="69">
        <f t="shared" si="18"/>
        <v>0</v>
      </c>
      <c r="AG38" s="75" t="str">
        <f t="shared" si="19"/>
        <v>0</v>
      </c>
      <c r="AH38" s="75" t="b">
        <f t="shared" si="20"/>
        <v>0</v>
      </c>
      <c r="AI38" s="75" t="b">
        <f t="shared" si="21"/>
        <v>0</v>
      </c>
      <c r="AJ38" s="69">
        <f t="shared" si="22"/>
        <v>0</v>
      </c>
      <c r="AK38" s="75" t="str">
        <f t="shared" si="23"/>
        <v>0</v>
      </c>
      <c r="AL38" s="75" t="b">
        <f t="shared" si="24"/>
        <v>0</v>
      </c>
      <c r="AM38" s="75" t="b">
        <f t="shared" si="25"/>
        <v>0</v>
      </c>
      <c r="AN38" s="69">
        <f t="shared" si="26"/>
        <v>0</v>
      </c>
      <c r="AO38" s="75" t="str">
        <f t="shared" si="27"/>
        <v>0</v>
      </c>
      <c r="AP38" s="69">
        <f t="shared" si="28"/>
        <v>0</v>
      </c>
      <c r="AQ38" s="76" t="str">
        <f t="shared" si="29"/>
        <v>0</v>
      </c>
    </row>
    <row r="39" spans="1:43" s="10" customFormat="1" ht="18" customHeight="1">
      <c r="A39" s="121" t="s">
        <v>12</v>
      </c>
      <c r="B39" s="95">
        <f>input1!B39</f>
        <v>0</v>
      </c>
      <c r="C39" s="96">
        <f>input1!C39</f>
        <v>0</v>
      </c>
      <c r="D39" s="46"/>
      <c r="E39" s="47"/>
      <c r="F39" s="47"/>
      <c r="G39" s="47"/>
      <c r="H39" s="48"/>
      <c r="I39" s="49"/>
      <c r="J39" s="47"/>
      <c r="K39" s="47"/>
      <c r="L39" s="47"/>
      <c r="M39" s="50"/>
      <c r="N39" s="51"/>
      <c r="O39" s="47"/>
      <c r="P39" s="47"/>
      <c r="Q39" s="47"/>
      <c r="R39" s="48"/>
      <c r="S39" s="49"/>
      <c r="T39" s="47"/>
      <c r="U39" s="47"/>
      <c r="V39" s="47"/>
      <c r="W39" s="50"/>
      <c r="X39" s="51"/>
      <c r="Y39" s="47"/>
      <c r="Z39" s="47"/>
      <c r="AA39" s="47"/>
      <c r="AB39" s="48"/>
      <c r="AC39" s="43">
        <f t="shared" si="15"/>
        <v>0</v>
      </c>
      <c r="AD39" s="68" t="str">
        <f t="shared" si="16"/>
        <v>0</v>
      </c>
      <c r="AE39" s="69" t="b">
        <f t="shared" si="17"/>
        <v>0</v>
      </c>
      <c r="AF39" s="69">
        <f t="shared" si="18"/>
        <v>0</v>
      </c>
      <c r="AG39" s="69" t="str">
        <f t="shared" si="19"/>
        <v>0</v>
      </c>
      <c r="AH39" s="69" t="b">
        <f t="shared" si="20"/>
        <v>0</v>
      </c>
      <c r="AI39" s="69" t="b">
        <f t="shared" si="21"/>
        <v>0</v>
      </c>
      <c r="AJ39" s="69">
        <f t="shared" si="22"/>
        <v>0</v>
      </c>
      <c r="AK39" s="69" t="str">
        <f t="shared" si="23"/>
        <v>0</v>
      </c>
      <c r="AL39" s="69" t="b">
        <f t="shared" si="24"/>
        <v>0</v>
      </c>
      <c r="AM39" s="69" t="b">
        <f t="shared" si="25"/>
        <v>0</v>
      </c>
      <c r="AN39" s="69">
        <f t="shared" si="26"/>
        <v>0</v>
      </c>
      <c r="AO39" s="69" t="str">
        <f t="shared" si="27"/>
        <v>0</v>
      </c>
      <c r="AP39" s="69">
        <f t="shared" si="28"/>
        <v>0</v>
      </c>
      <c r="AQ39" s="70" t="str">
        <f t="shared" si="29"/>
        <v>0</v>
      </c>
    </row>
    <row r="40" spans="1:43" s="10" customFormat="1" ht="18" customHeight="1">
      <c r="A40" s="85" t="s">
        <v>13</v>
      </c>
      <c r="B40" s="95">
        <f>input1!B40</f>
        <v>0</v>
      </c>
      <c r="C40" s="96">
        <f>input1!C40</f>
        <v>0</v>
      </c>
      <c r="D40" s="58"/>
      <c r="E40" s="59"/>
      <c r="F40" s="59"/>
      <c r="G40" s="59"/>
      <c r="H40" s="60"/>
      <c r="I40" s="61"/>
      <c r="J40" s="59"/>
      <c r="K40" s="59"/>
      <c r="L40" s="59"/>
      <c r="M40" s="62"/>
      <c r="N40" s="63"/>
      <c r="O40" s="59"/>
      <c r="P40" s="59"/>
      <c r="Q40" s="59"/>
      <c r="R40" s="60"/>
      <c r="S40" s="61"/>
      <c r="T40" s="59"/>
      <c r="U40" s="59"/>
      <c r="V40" s="59"/>
      <c r="W40" s="62"/>
      <c r="X40" s="63"/>
      <c r="Y40" s="59"/>
      <c r="Z40" s="59"/>
      <c r="AA40" s="59"/>
      <c r="AB40" s="60"/>
      <c r="AC40" s="43">
        <f t="shared" si="15"/>
        <v>0</v>
      </c>
      <c r="AD40" s="71" t="str">
        <f t="shared" si="16"/>
        <v>0</v>
      </c>
      <c r="AE40" s="72" t="b">
        <f t="shared" si="17"/>
        <v>0</v>
      </c>
      <c r="AF40" s="69">
        <f t="shared" si="18"/>
        <v>0</v>
      </c>
      <c r="AG40" s="72" t="str">
        <f t="shared" si="19"/>
        <v>0</v>
      </c>
      <c r="AH40" s="72" t="b">
        <f t="shared" si="20"/>
        <v>0</v>
      </c>
      <c r="AI40" s="72" t="b">
        <f t="shared" si="21"/>
        <v>0</v>
      </c>
      <c r="AJ40" s="69">
        <f t="shared" si="22"/>
        <v>0</v>
      </c>
      <c r="AK40" s="72" t="str">
        <f t="shared" si="23"/>
        <v>0</v>
      </c>
      <c r="AL40" s="72" t="b">
        <f t="shared" si="24"/>
        <v>0</v>
      </c>
      <c r="AM40" s="72" t="b">
        <f t="shared" si="25"/>
        <v>0</v>
      </c>
      <c r="AN40" s="69">
        <f t="shared" si="26"/>
        <v>0</v>
      </c>
      <c r="AO40" s="72" t="str">
        <f t="shared" si="27"/>
        <v>0</v>
      </c>
      <c r="AP40" s="69">
        <f t="shared" si="28"/>
        <v>0</v>
      </c>
      <c r="AQ40" s="73" t="str">
        <f t="shared" si="29"/>
        <v>0</v>
      </c>
    </row>
    <row r="41" spans="1:43" s="10" customFormat="1" ht="18" customHeight="1">
      <c r="A41" s="122" t="s">
        <v>14</v>
      </c>
      <c r="B41" s="95">
        <f>input1!B41</f>
        <v>0</v>
      </c>
      <c r="C41" s="96">
        <f>input1!C41</f>
        <v>0</v>
      </c>
      <c r="D41" s="31"/>
      <c r="E41" s="32"/>
      <c r="F41" s="32"/>
      <c r="G41" s="32"/>
      <c r="H41" s="33"/>
      <c r="I41" s="34"/>
      <c r="J41" s="32"/>
      <c r="K41" s="32"/>
      <c r="L41" s="32"/>
      <c r="M41" s="35"/>
      <c r="N41" s="36"/>
      <c r="O41" s="32"/>
      <c r="P41" s="32"/>
      <c r="Q41" s="32"/>
      <c r="R41" s="33"/>
      <c r="S41" s="34"/>
      <c r="T41" s="32"/>
      <c r="U41" s="32"/>
      <c r="V41" s="32"/>
      <c r="W41" s="35"/>
      <c r="X41" s="36"/>
      <c r="Y41" s="32"/>
      <c r="Z41" s="32"/>
      <c r="AA41" s="32"/>
      <c r="AB41" s="33"/>
      <c r="AC41" s="43">
        <f t="shared" si="15"/>
        <v>0</v>
      </c>
      <c r="AD41" s="71" t="str">
        <f t="shared" si="16"/>
        <v>0</v>
      </c>
      <c r="AE41" s="72" t="b">
        <f t="shared" si="17"/>
        <v>0</v>
      </c>
      <c r="AF41" s="69">
        <f t="shared" si="18"/>
        <v>0</v>
      </c>
      <c r="AG41" s="72" t="str">
        <f t="shared" si="19"/>
        <v>0</v>
      </c>
      <c r="AH41" s="72" t="b">
        <f t="shared" si="20"/>
        <v>0</v>
      </c>
      <c r="AI41" s="72" t="b">
        <f t="shared" si="21"/>
        <v>0</v>
      </c>
      <c r="AJ41" s="69">
        <f t="shared" si="22"/>
        <v>0</v>
      </c>
      <c r="AK41" s="72" t="str">
        <f t="shared" si="23"/>
        <v>0</v>
      </c>
      <c r="AL41" s="72" t="b">
        <f t="shared" si="24"/>
        <v>0</v>
      </c>
      <c r="AM41" s="72" t="b">
        <f t="shared" si="25"/>
        <v>0</v>
      </c>
      <c r="AN41" s="69">
        <f t="shared" si="26"/>
        <v>0</v>
      </c>
      <c r="AO41" s="72" t="str">
        <f t="shared" si="27"/>
        <v>0</v>
      </c>
      <c r="AP41" s="69">
        <f t="shared" si="28"/>
        <v>0</v>
      </c>
      <c r="AQ41" s="73" t="str">
        <f t="shared" si="29"/>
        <v>0</v>
      </c>
    </row>
    <row r="42" spans="1:43" s="10" customFormat="1" ht="18" customHeight="1">
      <c r="A42" s="123" t="s">
        <v>15</v>
      </c>
      <c r="B42" s="95">
        <f>input1!B42</f>
        <v>0</v>
      </c>
      <c r="C42" s="96">
        <f>input1!C42</f>
        <v>0</v>
      </c>
      <c r="D42" s="31"/>
      <c r="E42" s="32"/>
      <c r="F42" s="32"/>
      <c r="G42" s="32"/>
      <c r="H42" s="33"/>
      <c r="I42" s="34"/>
      <c r="J42" s="32"/>
      <c r="K42" s="32"/>
      <c r="L42" s="32"/>
      <c r="M42" s="35"/>
      <c r="N42" s="36"/>
      <c r="O42" s="32"/>
      <c r="P42" s="32"/>
      <c r="Q42" s="32"/>
      <c r="R42" s="33"/>
      <c r="S42" s="34"/>
      <c r="T42" s="32"/>
      <c r="U42" s="32"/>
      <c r="V42" s="32"/>
      <c r="W42" s="35"/>
      <c r="X42" s="36"/>
      <c r="Y42" s="32"/>
      <c r="Z42" s="32"/>
      <c r="AA42" s="32"/>
      <c r="AB42" s="33"/>
      <c r="AC42" s="43">
        <f t="shared" si="15"/>
        <v>0</v>
      </c>
      <c r="AD42" s="71" t="str">
        <f t="shared" si="16"/>
        <v>0</v>
      </c>
      <c r="AE42" s="72" t="b">
        <f t="shared" si="17"/>
        <v>0</v>
      </c>
      <c r="AF42" s="69">
        <f t="shared" si="18"/>
        <v>0</v>
      </c>
      <c r="AG42" s="72" t="str">
        <f t="shared" si="19"/>
        <v>0</v>
      </c>
      <c r="AH42" s="72" t="b">
        <f t="shared" si="20"/>
        <v>0</v>
      </c>
      <c r="AI42" s="72" t="b">
        <f t="shared" si="21"/>
        <v>0</v>
      </c>
      <c r="AJ42" s="69">
        <f t="shared" si="22"/>
        <v>0</v>
      </c>
      <c r="AK42" s="72" t="str">
        <f t="shared" si="23"/>
        <v>0</v>
      </c>
      <c r="AL42" s="72" t="b">
        <f t="shared" si="24"/>
        <v>0</v>
      </c>
      <c r="AM42" s="72" t="b">
        <f t="shared" si="25"/>
        <v>0</v>
      </c>
      <c r="AN42" s="69">
        <f t="shared" si="26"/>
        <v>0</v>
      </c>
      <c r="AO42" s="72" t="str">
        <f t="shared" si="27"/>
        <v>0</v>
      </c>
      <c r="AP42" s="69">
        <f t="shared" si="28"/>
        <v>0</v>
      </c>
      <c r="AQ42" s="73" t="str">
        <f t="shared" si="29"/>
        <v>0</v>
      </c>
    </row>
    <row r="43" spans="1:43" s="10" customFormat="1" ht="18" customHeight="1" thickBot="1">
      <c r="A43" s="124" t="s">
        <v>72</v>
      </c>
      <c r="B43" s="97">
        <f>input1!B43</f>
        <v>0</v>
      </c>
      <c r="C43" s="98">
        <f>input1!C43</f>
        <v>0</v>
      </c>
      <c r="D43" s="20"/>
      <c r="E43" s="21"/>
      <c r="F43" s="21"/>
      <c r="G43" s="21"/>
      <c r="H43" s="22"/>
      <c r="I43" s="23"/>
      <c r="J43" s="21"/>
      <c r="K43" s="21"/>
      <c r="L43" s="21"/>
      <c r="M43" s="24"/>
      <c r="N43" s="20"/>
      <c r="O43" s="21"/>
      <c r="P43" s="21"/>
      <c r="Q43" s="21"/>
      <c r="R43" s="22"/>
      <c r="S43" s="23"/>
      <c r="T43" s="21"/>
      <c r="U43" s="21"/>
      <c r="V43" s="21"/>
      <c r="W43" s="24"/>
      <c r="X43" s="20"/>
      <c r="Y43" s="21"/>
      <c r="Z43" s="21"/>
      <c r="AA43" s="21"/>
      <c r="AB43" s="39"/>
      <c r="AC43" s="43">
        <f t="shared" si="15"/>
        <v>0</v>
      </c>
      <c r="AD43" s="74" t="str">
        <f t="shared" si="16"/>
        <v>0</v>
      </c>
      <c r="AE43" s="75" t="b">
        <f t="shared" si="17"/>
        <v>0</v>
      </c>
      <c r="AF43" s="69">
        <f t="shared" si="18"/>
        <v>0</v>
      </c>
      <c r="AG43" s="75" t="str">
        <f t="shared" si="19"/>
        <v>0</v>
      </c>
      <c r="AH43" s="75" t="b">
        <f t="shared" si="20"/>
        <v>0</v>
      </c>
      <c r="AI43" s="75" t="b">
        <f t="shared" si="21"/>
        <v>0</v>
      </c>
      <c r="AJ43" s="69">
        <f t="shared" si="22"/>
        <v>0</v>
      </c>
      <c r="AK43" s="75" t="str">
        <f t="shared" si="23"/>
        <v>0</v>
      </c>
      <c r="AL43" s="75" t="b">
        <f t="shared" si="24"/>
        <v>0</v>
      </c>
      <c r="AM43" s="75" t="b">
        <f t="shared" si="25"/>
        <v>0</v>
      </c>
      <c r="AN43" s="69">
        <f t="shared" si="26"/>
        <v>0</v>
      </c>
      <c r="AO43" s="75" t="str">
        <f t="shared" si="27"/>
        <v>0</v>
      </c>
      <c r="AP43" s="69">
        <f t="shared" si="28"/>
        <v>0</v>
      </c>
      <c r="AQ43" s="76" t="str">
        <f t="shared" si="29"/>
        <v>0</v>
      </c>
    </row>
    <row r="44" spans="1:43" s="10" customFormat="1" ht="18" customHeight="1">
      <c r="A44" s="121" t="s">
        <v>73</v>
      </c>
      <c r="B44" s="95">
        <f>input1!B44</f>
        <v>0</v>
      </c>
      <c r="C44" s="96">
        <f>input1!C44</f>
        <v>0</v>
      </c>
      <c r="D44" s="46"/>
      <c r="E44" s="47"/>
      <c r="F44" s="47"/>
      <c r="G44" s="47"/>
      <c r="H44" s="48"/>
      <c r="I44" s="49"/>
      <c r="J44" s="47"/>
      <c r="K44" s="47"/>
      <c r="L44" s="47"/>
      <c r="M44" s="50"/>
      <c r="N44" s="51"/>
      <c r="O44" s="47"/>
      <c r="P44" s="47"/>
      <c r="Q44" s="47"/>
      <c r="R44" s="48"/>
      <c r="S44" s="49"/>
      <c r="T44" s="47"/>
      <c r="U44" s="47"/>
      <c r="V44" s="47"/>
      <c r="W44" s="50"/>
      <c r="X44" s="51"/>
      <c r="Y44" s="47"/>
      <c r="Z44" s="47"/>
      <c r="AA44" s="47"/>
      <c r="AB44" s="48"/>
      <c r="AC44" s="43">
        <f t="shared" si="15"/>
        <v>0</v>
      </c>
      <c r="AD44" s="68" t="str">
        <f t="shared" si="16"/>
        <v>0</v>
      </c>
      <c r="AE44" s="69" t="b">
        <f t="shared" si="17"/>
        <v>0</v>
      </c>
      <c r="AF44" s="69">
        <f t="shared" si="18"/>
        <v>0</v>
      </c>
      <c r="AG44" s="69" t="str">
        <f t="shared" si="19"/>
        <v>0</v>
      </c>
      <c r="AH44" s="69" t="b">
        <f t="shared" si="20"/>
        <v>0</v>
      </c>
      <c r="AI44" s="69" t="b">
        <f t="shared" si="21"/>
        <v>0</v>
      </c>
      <c r="AJ44" s="69">
        <f t="shared" si="22"/>
        <v>0</v>
      </c>
      <c r="AK44" s="69" t="str">
        <f t="shared" si="23"/>
        <v>0</v>
      </c>
      <c r="AL44" s="69" t="b">
        <f t="shared" si="24"/>
        <v>0</v>
      </c>
      <c r="AM44" s="69" t="b">
        <f t="shared" si="25"/>
        <v>0</v>
      </c>
      <c r="AN44" s="69">
        <f t="shared" si="26"/>
        <v>0</v>
      </c>
      <c r="AO44" s="69" t="str">
        <f t="shared" si="27"/>
        <v>0</v>
      </c>
      <c r="AP44" s="69">
        <f t="shared" si="28"/>
        <v>0</v>
      </c>
      <c r="AQ44" s="70" t="str">
        <f t="shared" si="29"/>
        <v>0</v>
      </c>
    </row>
    <row r="45" spans="1:43" s="10" customFormat="1" ht="18" customHeight="1">
      <c r="A45" s="85" t="s">
        <v>74</v>
      </c>
      <c r="B45" s="95">
        <f>input1!B45</f>
        <v>0</v>
      </c>
      <c r="C45" s="96">
        <f>input1!C45</f>
        <v>0</v>
      </c>
      <c r="D45" s="58"/>
      <c r="E45" s="59"/>
      <c r="F45" s="59"/>
      <c r="G45" s="59"/>
      <c r="H45" s="60"/>
      <c r="I45" s="61"/>
      <c r="J45" s="59"/>
      <c r="K45" s="59"/>
      <c r="L45" s="59"/>
      <c r="M45" s="62"/>
      <c r="N45" s="63"/>
      <c r="O45" s="59"/>
      <c r="P45" s="59"/>
      <c r="Q45" s="59"/>
      <c r="R45" s="60"/>
      <c r="S45" s="61"/>
      <c r="T45" s="59"/>
      <c r="U45" s="59"/>
      <c r="V45" s="59"/>
      <c r="W45" s="62"/>
      <c r="X45" s="63"/>
      <c r="Y45" s="59"/>
      <c r="Z45" s="59"/>
      <c r="AA45" s="59"/>
      <c r="AB45" s="60"/>
      <c r="AC45" s="43">
        <f t="shared" si="15"/>
        <v>0</v>
      </c>
      <c r="AD45" s="71" t="str">
        <f t="shared" si="16"/>
        <v>0</v>
      </c>
      <c r="AE45" s="72" t="b">
        <f t="shared" si="17"/>
        <v>0</v>
      </c>
      <c r="AF45" s="69">
        <f t="shared" si="18"/>
        <v>0</v>
      </c>
      <c r="AG45" s="72" t="str">
        <f t="shared" si="19"/>
        <v>0</v>
      </c>
      <c r="AH45" s="72" t="b">
        <f t="shared" si="20"/>
        <v>0</v>
      </c>
      <c r="AI45" s="72" t="b">
        <f t="shared" si="21"/>
        <v>0</v>
      </c>
      <c r="AJ45" s="69">
        <f t="shared" si="22"/>
        <v>0</v>
      </c>
      <c r="AK45" s="72" t="str">
        <f t="shared" si="23"/>
        <v>0</v>
      </c>
      <c r="AL45" s="72" t="b">
        <f t="shared" si="24"/>
        <v>0</v>
      </c>
      <c r="AM45" s="72" t="b">
        <f t="shared" si="25"/>
        <v>0</v>
      </c>
      <c r="AN45" s="69">
        <f t="shared" si="26"/>
        <v>0</v>
      </c>
      <c r="AO45" s="72" t="str">
        <f t="shared" si="27"/>
        <v>0</v>
      </c>
      <c r="AP45" s="69">
        <f t="shared" si="28"/>
        <v>0</v>
      </c>
      <c r="AQ45" s="73" t="str">
        <f t="shared" si="29"/>
        <v>0</v>
      </c>
    </row>
    <row r="46" spans="1:43" s="10" customFormat="1" ht="18" customHeight="1">
      <c r="A46" s="122" t="s">
        <v>75</v>
      </c>
      <c r="B46" s="95">
        <f>input1!B46</f>
        <v>0</v>
      </c>
      <c r="C46" s="96">
        <f>input1!C46</f>
        <v>0</v>
      </c>
      <c r="D46" s="31"/>
      <c r="E46" s="32"/>
      <c r="F46" s="32"/>
      <c r="G46" s="32"/>
      <c r="H46" s="33"/>
      <c r="I46" s="34"/>
      <c r="J46" s="32"/>
      <c r="K46" s="32"/>
      <c r="L46" s="32"/>
      <c r="M46" s="35"/>
      <c r="N46" s="36"/>
      <c r="O46" s="32"/>
      <c r="P46" s="32"/>
      <c r="Q46" s="32"/>
      <c r="R46" s="33"/>
      <c r="S46" s="34"/>
      <c r="T46" s="32"/>
      <c r="U46" s="32"/>
      <c r="V46" s="32"/>
      <c r="W46" s="35"/>
      <c r="X46" s="36"/>
      <c r="Y46" s="32"/>
      <c r="Z46" s="32"/>
      <c r="AA46" s="32"/>
      <c r="AB46" s="33"/>
      <c r="AC46" s="43">
        <f t="shared" si="15"/>
        <v>0</v>
      </c>
      <c r="AD46" s="71" t="str">
        <f t="shared" si="16"/>
        <v>0</v>
      </c>
      <c r="AE46" s="72" t="b">
        <f t="shared" si="17"/>
        <v>0</v>
      </c>
      <c r="AF46" s="69">
        <f t="shared" si="18"/>
        <v>0</v>
      </c>
      <c r="AG46" s="72" t="str">
        <f t="shared" si="19"/>
        <v>0</v>
      </c>
      <c r="AH46" s="72" t="b">
        <f t="shared" si="20"/>
        <v>0</v>
      </c>
      <c r="AI46" s="72" t="b">
        <f t="shared" si="21"/>
        <v>0</v>
      </c>
      <c r="AJ46" s="69">
        <f t="shared" si="22"/>
        <v>0</v>
      </c>
      <c r="AK46" s="72" t="str">
        <f t="shared" si="23"/>
        <v>0</v>
      </c>
      <c r="AL46" s="72" t="b">
        <f t="shared" si="24"/>
        <v>0</v>
      </c>
      <c r="AM46" s="72" t="b">
        <f t="shared" si="25"/>
        <v>0</v>
      </c>
      <c r="AN46" s="69">
        <f t="shared" si="26"/>
        <v>0</v>
      </c>
      <c r="AO46" s="72" t="str">
        <f t="shared" si="27"/>
        <v>0</v>
      </c>
      <c r="AP46" s="69">
        <f t="shared" si="28"/>
        <v>0</v>
      </c>
      <c r="AQ46" s="73" t="str">
        <f t="shared" si="29"/>
        <v>0</v>
      </c>
    </row>
    <row r="47" spans="1:43" s="10" customFormat="1" ht="18" customHeight="1">
      <c r="A47" s="123" t="s">
        <v>76</v>
      </c>
      <c r="B47" s="95">
        <f>input1!B47</f>
        <v>0</v>
      </c>
      <c r="C47" s="96">
        <f>input1!C47</f>
        <v>0</v>
      </c>
      <c r="D47" s="31"/>
      <c r="E47" s="32"/>
      <c r="F47" s="32"/>
      <c r="G47" s="32"/>
      <c r="H47" s="33"/>
      <c r="I47" s="34"/>
      <c r="J47" s="32"/>
      <c r="K47" s="32"/>
      <c r="L47" s="32"/>
      <c r="M47" s="35"/>
      <c r="N47" s="36"/>
      <c r="O47" s="32"/>
      <c r="P47" s="32"/>
      <c r="Q47" s="32"/>
      <c r="R47" s="33"/>
      <c r="S47" s="34"/>
      <c r="T47" s="32"/>
      <c r="U47" s="32"/>
      <c r="V47" s="32"/>
      <c r="W47" s="35"/>
      <c r="X47" s="36"/>
      <c r="Y47" s="32"/>
      <c r="Z47" s="32"/>
      <c r="AA47" s="32"/>
      <c r="AB47" s="33"/>
      <c r="AC47" s="43">
        <f t="shared" si="15"/>
        <v>0</v>
      </c>
      <c r="AD47" s="71" t="str">
        <f t="shared" si="16"/>
        <v>0</v>
      </c>
      <c r="AE47" s="72" t="b">
        <f t="shared" si="17"/>
        <v>0</v>
      </c>
      <c r="AF47" s="69">
        <f t="shared" si="18"/>
        <v>0</v>
      </c>
      <c r="AG47" s="72" t="str">
        <f t="shared" si="19"/>
        <v>0</v>
      </c>
      <c r="AH47" s="72" t="b">
        <f t="shared" si="20"/>
        <v>0</v>
      </c>
      <c r="AI47" s="72" t="b">
        <f t="shared" si="21"/>
        <v>0</v>
      </c>
      <c r="AJ47" s="69">
        <f t="shared" si="22"/>
        <v>0</v>
      </c>
      <c r="AK47" s="72" t="str">
        <f t="shared" si="23"/>
        <v>0</v>
      </c>
      <c r="AL47" s="72" t="b">
        <f t="shared" si="24"/>
        <v>0</v>
      </c>
      <c r="AM47" s="72" t="b">
        <f t="shared" si="25"/>
        <v>0</v>
      </c>
      <c r="AN47" s="69">
        <f t="shared" si="26"/>
        <v>0</v>
      </c>
      <c r="AO47" s="72" t="str">
        <f t="shared" si="27"/>
        <v>0</v>
      </c>
      <c r="AP47" s="69">
        <f t="shared" si="28"/>
        <v>0</v>
      </c>
      <c r="AQ47" s="73" t="str">
        <f t="shared" si="29"/>
        <v>0</v>
      </c>
    </row>
    <row r="48" spans="1:43" s="10" customFormat="1" ht="18" customHeight="1" thickBot="1">
      <c r="A48" s="124" t="s">
        <v>77</v>
      </c>
      <c r="B48" s="97">
        <f>input1!B48</f>
        <v>0</v>
      </c>
      <c r="C48" s="98">
        <f>input1!C48</f>
        <v>0</v>
      </c>
      <c r="D48" s="20"/>
      <c r="E48" s="21"/>
      <c r="F48" s="21"/>
      <c r="G48" s="21"/>
      <c r="H48" s="22"/>
      <c r="I48" s="23"/>
      <c r="J48" s="21"/>
      <c r="K48" s="21"/>
      <c r="L48" s="21"/>
      <c r="M48" s="24"/>
      <c r="N48" s="20"/>
      <c r="O48" s="21"/>
      <c r="P48" s="21"/>
      <c r="Q48" s="21"/>
      <c r="R48" s="22"/>
      <c r="S48" s="23"/>
      <c r="T48" s="21"/>
      <c r="U48" s="21"/>
      <c r="V48" s="21"/>
      <c r="W48" s="24"/>
      <c r="X48" s="20"/>
      <c r="Y48" s="21"/>
      <c r="Z48" s="21"/>
      <c r="AA48" s="21"/>
      <c r="AB48" s="39"/>
      <c r="AC48" s="43">
        <f t="shared" si="15"/>
        <v>0</v>
      </c>
      <c r="AD48" s="74" t="str">
        <f t="shared" si="16"/>
        <v>0</v>
      </c>
      <c r="AE48" s="75" t="b">
        <f t="shared" si="17"/>
        <v>0</v>
      </c>
      <c r="AF48" s="69">
        <f t="shared" si="18"/>
        <v>0</v>
      </c>
      <c r="AG48" s="75" t="str">
        <f t="shared" si="19"/>
        <v>0</v>
      </c>
      <c r="AH48" s="75" t="b">
        <f t="shared" si="20"/>
        <v>0</v>
      </c>
      <c r="AI48" s="75" t="b">
        <f t="shared" si="21"/>
        <v>0</v>
      </c>
      <c r="AJ48" s="69">
        <f t="shared" si="22"/>
        <v>0</v>
      </c>
      <c r="AK48" s="75" t="str">
        <f t="shared" si="23"/>
        <v>0</v>
      </c>
      <c r="AL48" s="75" t="b">
        <f t="shared" si="24"/>
        <v>0</v>
      </c>
      <c r="AM48" s="75" t="b">
        <f t="shared" si="25"/>
        <v>0</v>
      </c>
      <c r="AN48" s="69">
        <f t="shared" si="26"/>
        <v>0</v>
      </c>
      <c r="AO48" s="75" t="str">
        <f t="shared" si="27"/>
        <v>0</v>
      </c>
      <c r="AP48" s="69">
        <f t="shared" si="28"/>
        <v>0</v>
      </c>
      <c r="AQ48" s="76" t="str">
        <f t="shared" si="29"/>
        <v>0</v>
      </c>
    </row>
    <row r="49" spans="1:43" s="10" customFormat="1" ht="18" customHeight="1">
      <c r="A49" s="121" t="s">
        <v>78</v>
      </c>
      <c r="B49" s="95">
        <f>input1!B49</f>
        <v>0</v>
      </c>
      <c r="C49" s="96">
        <f>input1!C49</f>
        <v>0</v>
      </c>
      <c r="D49" s="46"/>
      <c r="E49" s="47"/>
      <c r="F49" s="47"/>
      <c r="G49" s="47"/>
      <c r="H49" s="48"/>
      <c r="I49" s="49"/>
      <c r="J49" s="47"/>
      <c r="K49" s="47"/>
      <c r="L49" s="47"/>
      <c r="M49" s="50"/>
      <c r="N49" s="51"/>
      <c r="O49" s="47"/>
      <c r="P49" s="47"/>
      <c r="Q49" s="47"/>
      <c r="R49" s="48"/>
      <c r="S49" s="49"/>
      <c r="T49" s="47"/>
      <c r="U49" s="47"/>
      <c r="V49" s="47"/>
      <c r="W49" s="50"/>
      <c r="X49" s="51"/>
      <c r="Y49" s="47"/>
      <c r="Z49" s="47"/>
      <c r="AA49" s="47"/>
      <c r="AB49" s="48"/>
      <c r="AC49" s="43">
        <f t="shared" si="15"/>
        <v>0</v>
      </c>
      <c r="AD49" s="68" t="str">
        <f t="shared" si="16"/>
        <v>0</v>
      </c>
      <c r="AE49" s="69" t="b">
        <f t="shared" si="17"/>
        <v>0</v>
      </c>
      <c r="AF49" s="69">
        <f t="shared" si="18"/>
        <v>0</v>
      </c>
      <c r="AG49" s="69" t="str">
        <f t="shared" si="19"/>
        <v>0</v>
      </c>
      <c r="AH49" s="69" t="b">
        <f t="shared" si="20"/>
        <v>0</v>
      </c>
      <c r="AI49" s="69" t="b">
        <f t="shared" si="21"/>
        <v>0</v>
      </c>
      <c r="AJ49" s="69">
        <f t="shared" si="22"/>
        <v>0</v>
      </c>
      <c r="AK49" s="69" t="str">
        <f t="shared" si="23"/>
        <v>0</v>
      </c>
      <c r="AL49" s="69" t="b">
        <f t="shared" si="24"/>
        <v>0</v>
      </c>
      <c r="AM49" s="69" t="b">
        <f t="shared" si="25"/>
        <v>0</v>
      </c>
      <c r="AN49" s="69">
        <f t="shared" si="26"/>
        <v>0</v>
      </c>
      <c r="AO49" s="69" t="str">
        <f t="shared" si="27"/>
        <v>0</v>
      </c>
      <c r="AP49" s="69">
        <f t="shared" si="28"/>
        <v>0</v>
      </c>
      <c r="AQ49" s="70" t="str">
        <f t="shared" si="29"/>
        <v>0</v>
      </c>
    </row>
    <row r="50" spans="1:43" s="10" customFormat="1" ht="18" customHeight="1">
      <c r="A50" s="85" t="s">
        <v>79</v>
      </c>
      <c r="B50" s="95">
        <f>input1!B50</f>
        <v>0</v>
      </c>
      <c r="C50" s="96">
        <f>input1!C50</f>
        <v>0</v>
      </c>
      <c r="D50" s="58"/>
      <c r="E50" s="59"/>
      <c r="F50" s="59"/>
      <c r="G50" s="59"/>
      <c r="H50" s="60"/>
      <c r="I50" s="61"/>
      <c r="J50" s="59"/>
      <c r="K50" s="59"/>
      <c r="L50" s="59"/>
      <c r="M50" s="62"/>
      <c r="N50" s="63"/>
      <c r="O50" s="59"/>
      <c r="P50" s="59"/>
      <c r="Q50" s="59"/>
      <c r="R50" s="60"/>
      <c r="S50" s="61"/>
      <c r="T50" s="59"/>
      <c r="U50" s="59"/>
      <c r="V50" s="59"/>
      <c r="W50" s="62"/>
      <c r="X50" s="63"/>
      <c r="Y50" s="59"/>
      <c r="Z50" s="59"/>
      <c r="AA50" s="59"/>
      <c r="AB50" s="60"/>
      <c r="AC50" s="43">
        <f t="shared" si="15"/>
        <v>0</v>
      </c>
      <c r="AD50" s="71" t="str">
        <f t="shared" si="16"/>
        <v>0</v>
      </c>
      <c r="AE50" s="72" t="b">
        <f t="shared" si="17"/>
        <v>0</v>
      </c>
      <c r="AF50" s="69">
        <f t="shared" si="18"/>
        <v>0</v>
      </c>
      <c r="AG50" s="72" t="str">
        <f t="shared" si="19"/>
        <v>0</v>
      </c>
      <c r="AH50" s="72" t="b">
        <f t="shared" si="20"/>
        <v>0</v>
      </c>
      <c r="AI50" s="72" t="b">
        <f t="shared" si="21"/>
        <v>0</v>
      </c>
      <c r="AJ50" s="69">
        <f t="shared" si="22"/>
        <v>0</v>
      </c>
      <c r="AK50" s="72" t="str">
        <f t="shared" si="23"/>
        <v>0</v>
      </c>
      <c r="AL50" s="72" t="b">
        <f t="shared" si="24"/>
        <v>0</v>
      </c>
      <c r="AM50" s="72" t="b">
        <f t="shared" si="25"/>
        <v>0</v>
      </c>
      <c r="AN50" s="69">
        <f t="shared" si="26"/>
        <v>0</v>
      </c>
      <c r="AO50" s="72" t="str">
        <f t="shared" si="27"/>
        <v>0</v>
      </c>
      <c r="AP50" s="69">
        <f t="shared" si="28"/>
        <v>0</v>
      </c>
      <c r="AQ50" s="73" t="str">
        <f t="shared" si="29"/>
        <v>0</v>
      </c>
    </row>
    <row r="51" spans="1:43" s="10" customFormat="1" ht="18" customHeight="1">
      <c r="A51" s="122" t="s">
        <v>80</v>
      </c>
      <c r="B51" s="95">
        <f>input1!B51</f>
        <v>0</v>
      </c>
      <c r="C51" s="96">
        <f>input1!C51</f>
        <v>0</v>
      </c>
      <c r="D51" s="31"/>
      <c r="E51" s="32"/>
      <c r="F51" s="32"/>
      <c r="G51" s="32"/>
      <c r="H51" s="33"/>
      <c r="I51" s="34"/>
      <c r="J51" s="32"/>
      <c r="K51" s="32"/>
      <c r="L51" s="32"/>
      <c r="M51" s="35"/>
      <c r="N51" s="36"/>
      <c r="O51" s="32"/>
      <c r="P51" s="32"/>
      <c r="Q51" s="32"/>
      <c r="R51" s="33"/>
      <c r="S51" s="34"/>
      <c r="T51" s="32"/>
      <c r="U51" s="32"/>
      <c r="V51" s="32"/>
      <c r="W51" s="35"/>
      <c r="X51" s="36"/>
      <c r="Y51" s="32"/>
      <c r="Z51" s="32"/>
      <c r="AA51" s="32"/>
      <c r="AB51" s="33"/>
      <c r="AC51" s="43">
        <f t="shared" si="15"/>
        <v>0</v>
      </c>
      <c r="AD51" s="71" t="str">
        <f t="shared" si="16"/>
        <v>0</v>
      </c>
      <c r="AE51" s="72" t="b">
        <f t="shared" si="17"/>
        <v>0</v>
      </c>
      <c r="AF51" s="69">
        <f t="shared" si="18"/>
        <v>0</v>
      </c>
      <c r="AG51" s="72" t="str">
        <f t="shared" si="19"/>
        <v>0</v>
      </c>
      <c r="AH51" s="72" t="b">
        <f t="shared" si="20"/>
        <v>0</v>
      </c>
      <c r="AI51" s="72" t="b">
        <f t="shared" si="21"/>
        <v>0</v>
      </c>
      <c r="AJ51" s="69">
        <f t="shared" si="22"/>
        <v>0</v>
      </c>
      <c r="AK51" s="72" t="str">
        <f t="shared" si="23"/>
        <v>0</v>
      </c>
      <c r="AL51" s="72" t="b">
        <f t="shared" si="24"/>
        <v>0</v>
      </c>
      <c r="AM51" s="72" t="b">
        <f t="shared" si="25"/>
        <v>0</v>
      </c>
      <c r="AN51" s="69">
        <f t="shared" si="26"/>
        <v>0</v>
      </c>
      <c r="AO51" s="72" t="str">
        <f t="shared" si="27"/>
        <v>0</v>
      </c>
      <c r="AP51" s="69">
        <f t="shared" si="28"/>
        <v>0</v>
      </c>
      <c r="AQ51" s="73" t="str">
        <f t="shared" si="29"/>
        <v>0</v>
      </c>
    </row>
    <row r="52" spans="1:43" s="10" customFormat="1" ht="18" customHeight="1">
      <c r="A52" s="123" t="s">
        <v>81</v>
      </c>
      <c r="B52" s="95">
        <f>input1!B52</f>
        <v>0</v>
      </c>
      <c r="C52" s="96">
        <f>input1!C52</f>
        <v>0</v>
      </c>
      <c r="D52" s="31"/>
      <c r="E52" s="32"/>
      <c r="F52" s="32"/>
      <c r="G52" s="32"/>
      <c r="H52" s="33"/>
      <c r="I52" s="34"/>
      <c r="J52" s="32"/>
      <c r="K52" s="32"/>
      <c r="L52" s="32"/>
      <c r="M52" s="35"/>
      <c r="N52" s="36"/>
      <c r="O52" s="32"/>
      <c r="P52" s="32"/>
      <c r="Q52" s="32"/>
      <c r="R52" s="33"/>
      <c r="S52" s="34"/>
      <c r="T52" s="32"/>
      <c r="U52" s="32"/>
      <c r="V52" s="32"/>
      <c r="W52" s="35"/>
      <c r="X52" s="36"/>
      <c r="Y52" s="32"/>
      <c r="Z52" s="32"/>
      <c r="AA52" s="32"/>
      <c r="AB52" s="33"/>
      <c r="AC52" s="43">
        <f t="shared" si="15"/>
        <v>0</v>
      </c>
      <c r="AD52" s="71" t="str">
        <f t="shared" si="16"/>
        <v>0</v>
      </c>
      <c r="AE52" s="72" t="b">
        <f t="shared" si="17"/>
        <v>0</v>
      </c>
      <c r="AF52" s="69">
        <f t="shared" si="18"/>
        <v>0</v>
      </c>
      <c r="AG52" s="72" t="str">
        <f t="shared" si="19"/>
        <v>0</v>
      </c>
      <c r="AH52" s="72" t="b">
        <f t="shared" si="20"/>
        <v>0</v>
      </c>
      <c r="AI52" s="72" t="b">
        <f t="shared" si="21"/>
        <v>0</v>
      </c>
      <c r="AJ52" s="69">
        <f t="shared" si="22"/>
        <v>0</v>
      </c>
      <c r="AK52" s="72" t="str">
        <f t="shared" si="23"/>
        <v>0</v>
      </c>
      <c r="AL52" s="72" t="b">
        <f t="shared" si="24"/>
        <v>0</v>
      </c>
      <c r="AM52" s="72" t="b">
        <f t="shared" si="25"/>
        <v>0</v>
      </c>
      <c r="AN52" s="69">
        <f t="shared" si="26"/>
        <v>0</v>
      </c>
      <c r="AO52" s="72" t="str">
        <f t="shared" si="27"/>
        <v>0</v>
      </c>
      <c r="AP52" s="69">
        <f t="shared" si="28"/>
        <v>0</v>
      </c>
      <c r="AQ52" s="73" t="str">
        <f t="shared" si="29"/>
        <v>0</v>
      </c>
    </row>
    <row r="53" spans="1:43" s="10" customFormat="1" ht="18" customHeight="1" thickBot="1">
      <c r="A53" s="124" t="s">
        <v>82</v>
      </c>
      <c r="B53" s="97">
        <f>input1!B53</f>
        <v>0</v>
      </c>
      <c r="C53" s="98">
        <f>input1!C53</f>
        <v>0</v>
      </c>
      <c r="D53" s="20"/>
      <c r="E53" s="21"/>
      <c r="F53" s="21"/>
      <c r="G53" s="21"/>
      <c r="H53" s="22"/>
      <c r="I53" s="23"/>
      <c r="J53" s="21"/>
      <c r="K53" s="21"/>
      <c r="L53" s="21"/>
      <c r="M53" s="24"/>
      <c r="N53" s="20"/>
      <c r="O53" s="21"/>
      <c r="P53" s="21"/>
      <c r="Q53" s="21"/>
      <c r="R53" s="22"/>
      <c r="S53" s="23"/>
      <c r="T53" s="21"/>
      <c r="U53" s="21"/>
      <c r="V53" s="21"/>
      <c r="W53" s="24"/>
      <c r="X53" s="20"/>
      <c r="Y53" s="21"/>
      <c r="Z53" s="21"/>
      <c r="AA53" s="21"/>
      <c r="AB53" s="39"/>
      <c r="AC53" s="43">
        <f t="shared" si="15"/>
        <v>0</v>
      </c>
      <c r="AD53" s="74" t="str">
        <f t="shared" si="16"/>
        <v>0</v>
      </c>
      <c r="AE53" s="75" t="b">
        <f t="shared" si="17"/>
        <v>0</v>
      </c>
      <c r="AF53" s="69">
        <f t="shared" si="18"/>
        <v>0</v>
      </c>
      <c r="AG53" s="75" t="str">
        <f t="shared" si="19"/>
        <v>0</v>
      </c>
      <c r="AH53" s="75" t="b">
        <f t="shared" si="20"/>
        <v>0</v>
      </c>
      <c r="AI53" s="75" t="b">
        <f t="shared" si="21"/>
        <v>0</v>
      </c>
      <c r="AJ53" s="69">
        <f t="shared" si="22"/>
        <v>0</v>
      </c>
      <c r="AK53" s="75" t="str">
        <f t="shared" si="23"/>
        <v>0</v>
      </c>
      <c r="AL53" s="75" t="b">
        <f t="shared" si="24"/>
        <v>0</v>
      </c>
      <c r="AM53" s="75" t="b">
        <f t="shared" si="25"/>
        <v>0</v>
      </c>
      <c r="AN53" s="69">
        <f t="shared" si="26"/>
        <v>0</v>
      </c>
      <c r="AO53" s="75" t="str">
        <f t="shared" si="27"/>
        <v>0</v>
      </c>
      <c r="AP53" s="69">
        <f t="shared" si="28"/>
        <v>0</v>
      </c>
      <c r="AQ53" s="76" t="str">
        <f t="shared" si="29"/>
        <v>0</v>
      </c>
    </row>
    <row r="54" spans="1:43" s="10" customFormat="1" ht="18" customHeight="1" thickBot="1">
      <c r="A54" s="124"/>
      <c r="B54" s="97"/>
      <c r="C54" s="98"/>
      <c r="D54" s="37"/>
      <c r="E54" s="38"/>
      <c r="F54" s="38"/>
      <c r="G54" s="38"/>
      <c r="H54" s="39"/>
      <c r="I54" s="44"/>
      <c r="J54" s="38"/>
      <c r="K54" s="38"/>
      <c r="L54" s="38"/>
      <c r="M54" s="45"/>
      <c r="N54" s="40"/>
      <c r="O54" s="38"/>
      <c r="P54" s="38"/>
      <c r="Q54" s="38"/>
      <c r="R54" s="39"/>
      <c r="S54" s="44"/>
      <c r="T54" s="38"/>
      <c r="U54" s="38"/>
      <c r="V54" s="38"/>
      <c r="W54" s="45"/>
      <c r="X54" s="40"/>
      <c r="Y54" s="38"/>
      <c r="Z54" s="38"/>
      <c r="AA54" s="38"/>
      <c r="AB54" s="39"/>
      <c r="AC54" s="43"/>
      <c r="AD54" s="74"/>
      <c r="AE54" s="75"/>
      <c r="AF54" s="69"/>
      <c r="AG54" s="75"/>
      <c r="AH54" s="75"/>
      <c r="AI54" s="75"/>
      <c r="AJ54" s="69"/>
      <c r="AK54" s="75"/>
      <c r="AL54" s="75"/>
      <c r="AM54" s="75"/>
      <c r="AN54" s="69"/>
      <c r="AO54" s="75"/>
      <c r="AP54" s="69"/>
      <c r="AQ54" s="76"/>
    </row>
    <row r="55" spans="1:43" s="10" customFormat="1" ht="18" customHeight="1">
      <c r="A55" s="153"/>
      <c r="B55" s="154"/>
      <c r="C55" s="136"/>
      <c r="D55" s="178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43"/>
      <c r="AD55" s="179"/>
      <c r="AE55" s="179"/>
      <c r="AF55" s="43"/>
      <c r="AG55" s="179"/>
      <c r="AH55" s="179"/>
      <c r="AI55" s="179"/>
      <c r="AJ55" s="43"/>
      <c r="AK55" s="179"/>
      <c r="AL55" s="179"/>
      <c r="AM55" s="179"/>
      <c r="AN55" s="43"/>
      <c r="AO55" s="179"/>
      <c r="AP55" s="43"/>
      <c r="AQ55" s="179"/>
    </row>
    <row r="56" spans="1:43" ht="22.5">
      <c r="A56" s="180"/>
      <c r="B56" s="156"/>
      <c r="C56" s="145"/>
      <c r="D56" s="181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ht="22.5">
      <c r="A57" s="155"/>
      <c r="B57" s="156"/>
      <c r="C57" s="145"/>
      <c r="D57" s="181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ht="22.5">
      <c r="A58" s="180"/>
      <c r="B58" s="156"/>
      <c r="C58" s="145"/>
      <c r="D58" s="181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ht="22.5">
      <c r="A59" s="155"/>
      <c r="B59" s="156"/>
      <c r="C59" s="145"/>
      <c r="D59" s="18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ht="22.5">
      <c r="A60" s="180"/>
      <c r="B60" s="156"/>
      <c r="C60" s="145"/>
      <c r="D60" s="181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ht="26.25">
      <c r="A61" s="191"/>
      <c r="B61" s="225"/>
      <c r="C61" s="225"/>
      <c r="D61" s="225"/>
      <c r="E61" s="225"/>
      <c r="F61" s="225"/>
      <c r="G61" s="225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</row>
  </sheetData>
  <sheetProtection/>
  <mergeCells count="10">
    <mergeCell ref="B61:G61"/>
    <mergeCell ref="AK1:AK3"/>
    <mergeCell ref="AO1:AO3"/>
    <mergeCell ref="AQ1:AQ3"/>
    <mergeCell ref="A2:C2"/>
    <mergeCell ref="D2:AB2"/>
    <mergeCell ref="A1:C1"/>
    <mergeCell ref="D1:AB1"/>
    <mergeCell ref="AD1:AD3"/>
    <mergeCell ref="AG1:A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421875" style="1" customWidth="1"/>
    <col min="2" max="2" width="30.57421875" style="1" customWidth="1"/>
    <col min="3" max="3" width="0" style="1" hidden="1" customWidth="1"/>
    <col min="4" max="4" width="4.7109375" style="1" bestFit="1" customWidth="1"/>
    <col min="5" max="5" width="4.421875" style="1" customWidth="1"/>
    <col min="6" max="6" width="11.28125" style="1" bestFit="1" customWidth="1"/>
    <col min="7" max="7" width="4.421875" style="1" customWidth="1"/>
    <col min="8" max="8" width="13.57421875" style="1" customWidth="1"/>
    <col min="9" max="9" width="4.421875" style="1" customWidth="1"/>
    <col min="10" max="10" width="11.28125" style="1" bestFit="1" customWidth="1"/>
    <col min="11" max="11" width="4.421875" style="1" customWidth="1"/>
    <col min="12" max="12" width="9.7109375" style="1" customWidth="1"/>
    <col min="13" max="13" width="4.421875" style="1" customWidth="1"/>
    <col min="14" max="14" width="9.28125" style="1" bestFit="1" customWidth="1"/>
    <col min="15" max="15" width="6.140625" style="1" hidden="1" customWidth="1"/>
    <col min="16" max="16" width="4.00390625" style="1" customWidth="1"/>
    <col min="17" max="17" width="11.28125" style="1" bestFit="1" customWidth="1"/>
    <col min="18" max="16384" width="9.140625" style="1" customWidth="1"/>
  </cols>
  <sheetData>
    <row r="1" spans="1:17" s="132" customFormat="1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51" t="s">
        <v>64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spans="1:17" s="132" customFormat="1" ht="22.5" customHeight="1">
      <c r="A2" s="254" t="str">
        <f>input1!A2</f>
        <v>ครูที่ปรึกษา </v>
      </c>
      <c r="B2" s="254"/>
      <c r="C2" s="254"/>
      <c r="D2" s="254"/>
      <c r="E2" s="250" t="s">
        <v>29</v>
      </c>
      <c r="F2" s="250"/>
      <c r="G2" s="250" t="s">
        <v>30</v>
      </c>
      <c r="H2" s="250"/>
      <c r="I2" s="250" t="s">
        <v>31</v>
      </c>
      <c r="J2" s="250"/>
      <c r="K2" s="250" t="s">
        <v>32</v>
      </c>
      <c r="L2" s="250"/>
      <c r="M2" s="250" t="s">
        <v>33</v>
      </c>
      <c r="N2" s="250"/>
      <c r="O2" s="142"/>
      <c r="P2" s="250" t="s">
        <v>34</v>
      </c>
      <c r="Q2" s="250"/>
    </row>
    <row r="3" spans="1:17" s="132" customFormat="1" ht="21">
      <c r="A3" s="141" t="s">
        <v>19</v>
      </c>
      <c r="B3" s="141" t="s">
        <v>20</v>
      </c>
      <c r="C3" s="141" t="s">
        <v>21</v>
      </c>
      <c r="D3" s="141" t="s">
        <v>21</v>
      </c>
      <c r="E3" s="142" t="s">
        <v>27</v>
      </c>
      <c r="F3" s="141" t="s">
        <v>28</v>
      </c>
      <c r="G3" s="142" t="s">
        <v>27</v>
      </c>
      <c r="H3" s="141" t="s">
        <v>28</v>
      </c>
      <c r="I3" s="142" t="s">
        <v>27</v>
      </c>
      <c r="J3" s="141" t="s">
        <v>28</v>
      </c>
      <c r="K3" s="142" t="s">
        <v>27</v>
      </c>
      <c r="L3" s="141" t="s">
        <v>28</v>
      </c>
      <c r="M3" s="142" t="s">
        <v>27</v>
      </c>
      <c r="N3" s="141" t="s">
        <v>28</v>
      </c>
      <c r="O3" s="142"/>
      <c r="P3" s="142" t="s">
        <v>27</v>
      </c>
      <c r="Q3" s="141" t="s">
        <v>28</v>
      </c>
    </row>
    <row r="4" spans="1:17" s="9" customFormat="1" ht="18" customHeight="1">
      <c r="A4" s="140" t="s">
        <v>46</v>
      </c>
      <c r="B4" s="133">
        <f>input1!B4</f>
        <v>0</v>
      </c>
      <c r="C4" s="3">
        <f>input1!C4</f>
        <v>0</v>
      </c>
      <c r="D4" s="109" t="str">
        <f>IF(C4=1,"ชาย",IF(C4=2,"หญิง","-"))</f>
        <v>-</v>
      </c>
      <c r="E4" s="105" t="str">
        <f>input1!AD4</f>
        <v>0</v>
      </c>
      <c r="F4" s="103" t="str">
        <f>IF(E4&gt;10,"เสี่ยง/มีปัญหา","ปกติ")</f>
        <v>เสี่ยง/มีปัญหา</v>
      </c>
      <c r="G4" s="104" t="str">
        <f>input1!AG4</f>
        <v>0</v>
      </c>
      <c r="H4" s="103" t="str">
        <f>IF(G4&gt;9,"เสี่ยง/มีปัญหา","ปกติ")</f>
        <v>เสี่ยง/มีปัญหา</v>
      </c>
      <c r="I4" s="105" t="str">
        <f>input1!AK4</f>
        <v>0</v>
      </c>
      <c r="J4" s="103" t="str">
        <f>IF(I4&gt;10,"เสี่ยง/มีปัญหา","ปกติ")</f>
        <v>เสี่ยง/มีปัญหา</v>
      </c>
      <c r="K4" s="104" t="str">
        <f>input1!AO4</f>
        <v>0</v>
      </c>
      <c r="L4" s="103" t="str">
        <f>IF(K4&gt;9,"เสี่ยง/มีปัญหา","ปกติ")</f>
        <v>เสี่ยง/มีปัญหา</v>
      </c>
      <c r="M4" s="105" t="str">
        <f>input1!AQ4</f>
        <v>0</v>
      </c>
      <c r="N4" s="107" t="str">
        <f>IF(M4&gt;10,"มีจุดแข็ง","ไม่มีจุดแข็ง")</f>
        <v>มีจุดแข็ง</v>
      </c>
      <c r="O4" s="108">
        <f>E4+G4+I4+K4+M4</f>
        <v>0</v>
      </c>
      <c r="P4" s="106" t="str">
        <f>IF(O4&lt;1,"-",O4)</f>
        <v>-</v>
      </c>
      <c r="Q4" s="109" t="str">
        <f>IF(P4&gt;48,"เสี่ยง/มีปัญหา","ปกติ")</f>
        <v>เสี่ยง/มีปัญหา</v>
      </c>
    </row>
    <row r="5" spans="1:17" s="9" customFormat="1" ht="18" customHeight="1">
      <c r="A5" s="100" t="s">
        <v>47</v>
      </c>
      <c r="B5" s="133">
        <f>input1!B5</f>
        <v>0</v>
      </c>
      <c r="C5" s="3">
        <f>input1!C5</f>
        <v>0</v>
      </c>
      <c r="D5" s="134" t="str">
        <f aca="true" t="shared" si="0" ref="D5:D28">IF(C5=1,"ชาย",IF(C5=2,"หญิง","-"))</f>
        <v>-</v>
      </c>
      <c r="E5" s="111" t="str">
        <f>input1!AD5</f>
        <v>0</v>
      </c>
      <c r="F5" s="103" t="str">
        <f aca="true" t="shared" si="1" ref="F5:F28">IF(E5&gt;10,"เสี่ยง/มีปัญหา","ปกติ")</f>
        <v>เสี่ยง/มีปัญหา</v>
      </c>
      <c r="G5" s="110" t="str">
        <f>input1!AG5</f>
        <v>0</v>
      </c>
      <c r="H5" s="103" t="str">
        <f aca="true" t="shared" si="2" ref="H5:H28">IF(G5&gt;9,"เสี่ยง/มีปัญหา","ปกติ")</f>
        <v>เสี่ยง/มีปัญหา</v>
      </c>
      <c r="I5" s="111" t="str">
        <f>input1!AK5</f>
        <v>0</v>
      </c>
      <c r="J5" s="103" t="str">
        <f aca="true" t="shared" si="3" ref="J5:J28">IF(I5&gt;10,"เสี่ยง/มีปัญหา","ปกติ")</f>
        <v>เสี่ยง/มีปัญหา</v>
      </c>
      <c r="K5" s="110" t="str">
        <f>input1!AO5</f>
        <v>0</v>
      </c>
      <c r="L5" s="103" t="str">
        <f aca="true" t="shared" si="4" ref="L5:L28">IF(K5&gt;9,"เสี่ยง/มีปัญหา","ปกติ")</f>
        <v>เสี่ยง/มีปัญหา</v>
      </c>
      <c r="M5" s="111" t="str">
        <f>input1!AQ5</f>
        <v>0</v>
      </c>
      <c r="N5" s="107" t="str">
        <f aca="true" t="shared" si="5" ref="N5:N28">IF(M5&gt;10,"มีจุดแข็ง","ไม่มีจุดแข็ง")</f>
        <v>มีจุดแข็ง</v>
      </c>
      <c r="O5" s="113">
        <f aca="true" t="shared" si="6" ref="O5:O28">E5+G5+I5+K5+M5</f>
        <v>0</v>
      </c>
      <c r="P5" s="112" t="str">
        <f aca="true" t="shared" si="7" ref="P5:P28">IF(O5&lt;1,"-",O5)</f>
        <v>-</v>
      </c>
      <c r="Q5" s="109" t="str">
        <f aca="true" t="shared" si="8" ref="Q5:Q28">IF(P5&gt;48,"เสี่ยง/มีปัญหา","ปกติ")</f>
        <v>เสี่ยง/มีปัญหา</v>
      </c>
    </row>
    <row r="6" spans="1:17" s="9" customFormat="1" ht="18" customHeight="1">
      <c r="A6" s="101" t="s">
        <v>48</v>
      </c>
      <c r="B6" s="133">
        <f>input1!B6</f>
        <v>0</v>
      </c>
      <c r="C6" s="3">
        <f>input1!C6</f>
        <v>0</v>
      </c>
      <c r="D6" s="134" t="str">
        <f t="shared" si="0"/>
        <v>-</v>
      </c>
      <c r="E6" s="111" t="str">
        <f>input1!AD6</f>
        <v>0</v>
      </c>
      <c r="F6" s="103" t="str">
        <f t="shared" si="1"/>
        <v>เสี่ยง/มีปัญหา</v>
      </c>
      <c r="G6" s="110" t="str">
        <f>input1!AG6</f>
        <v>0</v>
      </c>
      <c r="H6" s="103" t="str">
        <f t="shared" si="2"/>
        <v>เสี่ยง/มีปัญหา</v>
      </c>
      <c r="I6" s="111" t="str">
        <f>input1!AK6</f>
        <v>0</v>
      </c>
      <c r="J6" s="103" t="str">
        <f t="shared" si="3"/>
        <v>เสี่ยง/มีปัญหา</v>
      </c>
      <c r="K6" s="110" t="str">
        <f>input1!AO6</f>
        <v>0</v>
      </c>
      <c r="L6" s="103" t="str">
        <f t="shared" si="4"/>
        <v>เสี่ยง/มีปัญหา</v>
      </c>
      <c r="M6" s="111" t="str">
        <f>input1!AQ6</f>
        <v>0</v>
      </c>
      <c r="N6" s="107" t="str">
        <f t="shared" si="5"/>
        <v>มีจุดแข็ง</v>
      </c>
      <c r="O6" s="113">
        <f t="shared" si="6"/>
        <v>0</v>
      </c>
      <c r="P6" s="112" t="str">
        <f t="shared" si="7"/>
        <v>-</v>
      </c>
      <c r="Q6" s="109" t="str">
        <f t="shared" si="8"/>
        <v>เสี่ยง/มีปัญหา</v>
      </c>
    </row>
    <row r="7" spans="1:17" s="9" customFormat="1" ht="18" customHeight="1">
      <c r="A7" s="99" t="s">
        <v>49</v>
      </c>
      <c r="B7" s="133">
        <f>input1!B7</f>
        <v>0</v>
      </c>
      <c r="C7" s="3">
        <f>input1!C7</f>
        <v>0</v>
      </c>
      <c r="D7" s="134" t="str">
        <f t="shared" si="0"/>
        <v>-</v>
      </c>
      <c r="E7" s="111" t="str">
        <f>input1!AD7</f>
        <v>0</v>
      </c>
      <c r="F7" s="103" t="str">
        <f t="shared" si="1"/>
        <v>เสี่ยง/มีปัญหา</v>
      </c>
      <c r="G7" s="110" t="str">
        <f>input1!AG7</f>
        <v>0</v>
      </c>
      <c r="H7" s="103" t="str">
        <f t="shared" si="2"/>
        <v>เสี่ยง/มีปัญหา</v>
      </c>
      <c r="I7" s="111" t="str">
        <f>input1!AK7</f>
        <v>0</v>
      </c>
      <c r="J7" s="103" t="str">
        <f t="shared" si="3"/>
        <v>เสี่ยง/มีปัญหา</v>
      </c>
      <c r="K7" s="110" t="str">
        <f>input1!AO7</f>
        <v>0</v>
      </c>
      <c r="L7" s="103" t="str">
        <f t="shared" si="4"/>
        <v>เสี่ยง/มีปัญหา</v>
      </c>
      <c r="M7" s="111" t="str">
        <f>input1!AQ7</f>
        <v>0</v>
      </c>
      <c r="N7" s="107" t="str">
        <f t="shared" si="5"/>
        <v>มีจุดแข็ง</v>
      </c>
      <c r="O7" s="113">
        <f t="shared" si="6"/>
        <v>0</v>
      </c>
      <c r="P7" s="112" t="str">
        <f t="shared" si="7"/>
        <v>-</v>
      </c>
      <c r="Q7" s="109" t="str">
        <f t="shared" si="8"/>
        <v>เสี่ยง/มีปัญหา</v>
      </c>
    </row>
    <row r="8" spans="1:17" s="9" customFormat="1" ht="18" customHeight="1" thickBot="1">
      <c r="A8" s="102" t="s">
        <v>50</v>
      </c>
      <c r="B8" s="135">
        <f>input1!B8</f>
        <v>0</v>
      </c>
      <c r="C8" s="65">
        <f>input1!C8</f>
        <v>0</v>
      </c>
      <c r="D8" s="120" t="str">
        <f t="shared" si="0"/>
        <v>-</v>
      </c>
      <c r="E8" s="115" t="str">
        <f>input1!AD8</f>
        <v>0</v>
      </c>
      <c r="F8" s="118" t="str">
        <f t="shared" si="1"/>
        <v>เสี่ยง/มีปัญหา</v>
      </c>
      <c r="G8" s="114" t="str">
        <f>input1!AG8</f>
        <v>0</v>
      </c>
      <c r="H8" s="118" t="str">
        <f t="shared" si="2"/>
        <v>เสี่ยง/มีปัญหา</v>
      </c>
      <c r="I8" s="115" t="str">
        <f>input1!AK8</f>
        <v>0</v>
      </c>
      <c r="J8" s="118" t="str">
        <f t="shared" si="3"/>
        <v>เสี่ยง/มีปัญหา</v>
      </c>
      <c r="K8" s="114" t="str">
        <f>input1!AO8</f>
        <v>0</v>
      </c>
      <c r="L8" s="118" t="str">
        <f t="shared" si="4"/>
        <v>เสี่ยง/มีปัญหา</v>
      </c>
      <c r="M8" s="115" t="str">
        <f>input1!AQ8</f>
        <v>0</v>
      </c>
      <c r="N8" s="119" t="str">
        <f t="shared" si="5"/>
        <v>มีจุดแข็ง</v>
      </c>
      <c r="O8" s="117">
        <f t="shared" si="6"/>
        <v>0</v>
      </c>
      <c r="P8" s="116" t="str">
        <f t="shared" si="7"/>
        <v>-</v>
      </c>
      <c r="Q8" s="120" t="str">
        <f t="shared" si="8"/>
        <v>เสี่ยง/มีปัญหา</v>
      </c>
    </row>
    <row r="9" spans="1:17" s="9" customFormat="1" ht="18" customHeight="1">
      <c r="A9" s="125" t="s">
        <v>51</v>
      </c>
      <c r="B9" s="133">
        <f>input1!B9</f>
        <v>0</v>
      </c>
      <c r="C9" s="3">
        <f>input1!C9</f>
        <v>0</v>
      </c>
      <c r="D9" s="109" t="str">
        <f t="shared" si="0"/>
        <v>-</v>
      </c>
      <c r="E9" s="105" t="str">
        <f>input1!AD9</f>
        <v>0</v>
      </c>
      <c r="F9" s="103" t="str">
        <f t="shared" si="1"/>
        <v>เสี่ยง/มีปัญหา</v>
      </c>
      <c r="G9" s="104" t="str">
        <f>input1!AG9</f>
        <v>0</v>
      </c>
      <c r="H9" s="103" t="str">
        <f t="shared" si="2"/>
        <v>เสี่ยง/มีปัญหา</v>
      </c>
      <c r="I9" s="105" t="str">
        <f>input1!AK9</f>
        <v>0</v>
      </c>
      <c r="J9" s="103" t="str">
        <f t="shared" si="3"/>
        <v>เสี่ยง/มีปัญหา</v>
      </c>
      <c r="K9" s="104" t="str">
        <f>input1!AO9</f>
        <v>0</v>
      </c>
      <c r="L9" s="103" t="str">
        <f t="shared" si="4"/>
        <v>เสี่ยง/มีปัญหา</v>
      </c>
      <c r="M9" s="105" t="str">
        <f>input1!AQ9</f>
        <v>0</v>
      </c>
      <c r="N9" s="107" t="str">
        <f t="shared" si="5"/>
        <v>มีจุดแข็ง</v>
      </c>
      <c r="O9" s="108">
        <f t="shared" si="6"/>
        <v>0</v>
      </c>
      <c r="P9" s="106" t="str">
        <f t="shared" si="7"/>
        <v>-</v>
      </c>
      <c r="Q9" s="109" t="str">
        <f t="shared" si="8"/>
        <v>เสี่ยง/มีปัญหา</v>
      </c>
    </row>
    <row r="10" spans="1:17" s="9" customFormat="1" ht="18" customHeight="1">
      <c r="A10" s="100" t="s">
        <v>52</v>
      </c>
      <c r="B10" s="133">
        <f>input1!B10</f>
        <v>0</v>
      </c>
      <c r="C10" s="3">
        <f>input1!C10</f>
        <v>0</v>
      </c>
      <c r="D10" s="134" t="str">
        <f t="shared" si="0"/>
        <v>-</v>
      </c>
      <c r="E10" s="111" t="str">
        <f>input1!AD10</f>
        <v>0</v>
      </c>
      <c r="F10" s="103" t="str">
        <f t="shared" si="1"/>
        <v>เสี่ยง/มีปัญหา</v>
      </c>
      <c r="G10" s="110" t="str">
        <f>input1!AG10</f>
        <v>0</v>
      </c>
      <c r="H10" s="103" t="str">
        <f t="shared" si="2"/>
        <v>เสี่ยง/มีปัญหา</v>
      </c>
      <c r="I10" s="111" t="str">
        <f>input1!AK10</f>
        <v>0</v>
      </c>
      <c r="J10" s="103" t="str">
        <f t="shared" si="3"/>
        <v>เสี่ยง/มีปัญหา</v>
      </c>
      <c r="K10" s="110" t="str">
        <f>input1!AO10</f>
        <v>0</v>
      </c>
      <c r="L10" s="103" t="str">
        <f t="shared" si="4"/>
        <v>เสี่ยง/มีปัญหา</v>
      </c>
      <c r="M10" s="111" t="str">
        <f>input1!AQ10</f>
        <v>0</v>
      </c>
      <c r="N10" s="107" t="str">
        <f t="shared" si="5"/>
        <v>มีจุดแข็ง</v>
      </c>
      <c r="O10" s="113">
        <f t="shared" si="6"/>
        <v>0</v>
      </c>
      <c r="P10" s="112" t="str">
        <f t="shared" si="7"/>
        <v>-</v>
      </c>
      <c r="Q10" s="109" t="str">
        <f t="shared" si="8"/>
        <v>เสี่ยง/มีปัญหา</v>
      </c>
    </row>
    <row r="11" spans="1:17" s="9" customFormat="1" ht="18" customHeight="1">
      <c r="A11" s="101" t="s">
        <v>53</v>
      </c>
      <c r="B11" s="133">
        <f>input1!B11</f>
        <v>0</v>
      </c>
      <c r="C11" s="3">
        <f>input1!C11</f>
        <v>0</v>
      </c>
      <c r="D11" s="134" t="str">
        <f t="shared" si="0"/>
        <v>-</v>
      </c>
      <c r="E11" s="111" t="str">
        <f>input1!AD11</f>
        <v>0</v>
      </c>
      <c r="F11" s="103" t="str">
        <f t="shared" si="1"/>
        <v>เสี่ยง/มีปัญหา</v>
      </c>
      <c r="G11" s="110" t="str">
        <f>input1!AG11</f>
        <v>0</v>
      </c>
      <c r="H11" s="103" t="str">
        <f t="shared" si="2"/>
        <v>เสี่ยง/มีปัญหา</v>
      </c>
      <c r="I11" s="111" t="str">
        <f>input1!AK11</f>
        <v>0</v>
      </c>
      <c r="J11" s="103" t="str">
        <f t="shared" si="3"/>
        <v>เสี่ยง/มีปัญหา</v>
      </c>
      <c r="K11" s="110" t="str">
        <f>input1!AO11</f>
        <v>0</v>
      </c>
      <c r="L11" s="103" t="str">
        <f t="shared" si="4"/>
        <v>เสี่ยง/มีปัญหา</v>
      </c>
      <c r="M11" s="111" t="str">
        <f>input1!AQ11</f>
        <v>0</v>
      </c>
      <c r="N11" s="107" t="str">
        <f t="shared" si="5"/>
        <v>มีจุดแข็ง</v>
      </c>
      <c r="O11" s="113">
        <f t="shared" si="6"/>
        <v>0</v>
      </c>
      <c r="P11" s="112" t="str">
        <f t="shared" si="7"/>
        <v>-</v>
      </c>
      <c r="Q11" s="109" t="str">
        <f t="shared" si="8"/>
        <v>เสี่ยง/มีปัญหา</v>
      </c>
    </row>
    <row r="12" spans="1:17" s="9" customFormat="1" ht="18" customHeight="1">
      <c r="A12" s="99" t="s">
        <v>54</v>
      </c>
      <c r="B12" s="133">
        <f>input1!B12</f>
        <v>0</v>
      </c>
      <c r="C12" s="3">
        <f>input1!C12</f>
        <v>0</v>
      </c>
      <c r="D12" s="134" t="str">
        <f t="shared" si="0"/>
        <v>-</v>
      </c>
      <c r="E12" s="111" t="str">
        <f>input1!AD12</f>
        <v>0</v>
      </c>
      <c r="F12" s="103" t="str">
        <f t="shared" si="1"/>
        <v>เสี่ยง/มีปัญหา</v>
      </c>
      <c r="G12" s="110" t="str">
        <f>input1!AG12</f>
        <v>0</v>
      </c>
      <c r="H12" s="103" t="str">
        <f t="shared" si="2"/>
        <v>เสี่ยง/มีปัญหา</v>
      </c>
      <c r="I12" s="111" t="str">
        <f>input1!AK12</f>
        <v>0</v>
      </c>
      <c r="J12" s="103" t="str">
        <f t="shared" si="3"/>
        <v>เสี่ยง/มีปัญหา</v>
      </c>
      <c r="K12" s="110" t="str">
        <f>input1!AO12</f>
        <v>0</v>
      </c>
      <c r="L12" s="103" t="str">
        <f t="shared" si="4"/>
        <v>เสี่ยง/มีปัญหา</v>
      </c>
      <c r="M12" s="111" t="str">
        <f>input1!AQ12</f>
        <v>0</v>
      </c>
      <c r="N12" s="107" t="str">
        <f t="shared" si="5"/>
        <v>มีจุดแข็ง</v>
      </c>
      <c r="O12" s="113">
        <f t="shared" si="6"/>
        <v>0</v>
      </c>
      <c r="P12" s="112" t="str">
        <f t="shared" si="7"/>
        <v>-</v>
      </c>
      <c r="Q12" s="109" t="str">
        <f t="shared" si="8"/>
        <v>เสี่ยง/มีปัญหา</v>
      </c>
    </row>
    <row r="13" spans="1:17" s="9" customFormat="1" ht="18" customHeight="1" thickBot="1">
      <c r="A13" s="102" t="s">
        <v>55</v>
      </c>
      <c r="B13" s="135">
        <f>input1!B13</f>
        <v>0</v>
      </c>
      <c r="C13" s="65">
        <f>input1!C13</f>
        <v>0</v>
      </c>
      <c r="D13" s="120" t="str">
        <f t="shared" si="0"/>
        <v>-</v>
      </c>
      <c r="E13" s="115" t="str">
        <f>input1!AD13</f>
        <v>0</v>
      </c>
      <c r="F13" s="118" t="str">
        <f t="shared" si="1"/>
        <v>เสี่ยง/มีปัญหา</v>
      </c>
      <c r="G13" s="114" t="str">
        <f>input1!AG13</f>
        <v>0</v>
      </c>
      <c r="H13" s="118" t="str">
        <f t="shared" si="2"/>
        <v>เสี่ยง/มีปัญหา</v>
      </c>
      <c r="I13" s="115" t="str">
        <f>input1!AK13</f>
        <v>0</v>
      </c>
      <c r="J13" s="118" t="str">
        <f t="shared" si="3"/>
        <v>เสี่ยง/มีปัญหา</v>
      </c>
      <c r="K13" s="114" t="str">
        <f>input1!AO13</f>
        <v>0</v>
      </c>
      <c r="L13" s="118" t="str">
        <f t="shared" si="4"/>
        <v>เสี่ยง/มีปัญหา</v>
      </c>
      <c r="M13" s="115" t="str">
        <f>input1!AQ13</f>
        <v>0</v>
      </c>
      <c r="N13" s="119" t="str">
        <f t="shared" si="5"/>
        <v>มีจุดแข็ง</v>
      </c>
      <c r="O13" s="117">
        <f t="shared" si="6"/>
        <v>0</v>
      </c>
      <c r="P13" s="116" t="str">
        <f t="shared" si="7"/>
        <v>-</v>
      </c>
      <c r="Q13" s="120" t="str">
        <f t="shared" si="8"/>
        <v>เสี่ยง/มีปัญหา</v>
      </c>
    </row>
    <row r="14" spans="1:17" s="9" customFormat="1" ht="18" customHeight="1">
      <c r="A14" s="125" t="s">
        <v>56</v>
      </c>
      <c r="B14" s="133">
        <f>input1!B14</f>
        <v>0</v>
      </c>
      <c r="C14" s="3">
        <f>input1!C14</f>
        <v>0</v>
      </c>
      <c r="D14" s="109" t="str">
        <f t="shared" si="0"/>
        <v>-</v>
      </c>
      <c r="E14" s="105" t="str">
        <f>input1!AD14</f>
        <v>0</v>
      </c>
      <c r="F14" s="103" t="str">
        <f t="shared" si="1"/>
        <v>เสี่ยง/มีปัญหา</v>
      </c>
      <c r="G14" s="104" t="str">
        <f>input1!AG14</f>
        <v>0</v>
      </c>
      <c r="H14" s="103" t="str">
        <f t="shared" si="2"/>
        <v>เสี่ยง/มีปัญหา</v>
      </c>
      <c r="I14" s="105" t="str">
        <f>input1!AK14</f>
        <v>0</v>
      </c>
      <c r="J14" s="103" t="str">
        <f t="shared" si="3"/>
        <v>เสี่ยง/มีปัญหา</v>
      </c>
      <c r="K14" s="104" t="str">
        <f>input1!AO14</f>
        <v>0</v>
      </c>
      <c r="L14" s="103" t="str">
        <f t="shared" si="4"/>
        <v>เสี่ยง/มีปัญหา</v>
      </c>
      <c r="M14" s="105" t="str">
        <f>input1!AQ14</f>
        <v>0</v>
      </c>
      <c r="N14" s="107" t="str">
        <f t="shared" si="5"/>
        <v>มีจุดแข็ง</v>
      </c>
      <c r="O14" s="108">
        <f t="shared" si="6"/>
        <v>0</v>
      </c>
      <c r="P14" s="106" t="str">
        <f t="shared" si="7"/>
        <v>-</v>
      </c>
      <c r="Q14" s="109" t="str">
        <f t="shared" si="8"/>
        <v>เสี่ยง/มีปัญหา</v>
      </c>
    </row>
    <row r="15" spans="1:17" s="9" customFormat="1" ht="18" customHeight="1">
      <c r="A15" s="100" t="s">
        <v>57</v>
      </c>
      <c r="B15" s="133">
        <f>input1!B15</f>
        <v>0</v>
      </c>
      <c r="C15" s="3">
        <f>input1!C15</f>
        <v>0</v>
      </c>
      <c r="D15" s="134" t="str">
        <f t="shared" si="0"/>
        <v>-</v>
      </c>
      <c r="E15" s="111" t="str">
        <f>input1!AD15</f>
        <v>0</v>
      </c>
      <c r="F15" s="103" t="str">
        <f t="shared" si="1"/>
        <v>เสี่ยง/มีปัญหา</v>
      </c>
      <c r="G15" s="110" t="str">
        <f>input1!AG15</f>
        <v>0</v>
      </c>
      <c r="H15" s="103" t="str">
        <f t="shared" si="2"/>
        <v>เสี่ยง/มีปัญหา</v>
      </c>
      <c r="I15" s="111" t="str">
        <f>input1!AK15</f>
        <v>0</v>
      </c>
      <c r="J15" s="103" t="str">
        <f t="shared" si="3"/>
        <v>เสี่ยง/มีปัญหา</v>
      </c>
      <c r="K15" s="110" t="str">
        <f>input1!AO15</f>
        <v>0</v>
      </c>
      <c r="L15" s="103" t="str">
        <f t="shared" si="4"/>
        <v>เสี่ยง/มีปัญหา</v>
      </c>
      <c r="M15" s="111" t="str">
        <f>input1!AQ15</f>
        <v>0</v>
      </c>
      <c r="N15" s="107" t="str">
        <f t="shared" si="5"/>
        <v>มีจุดแข็ง</v>
      </c>
      <c r="O15" s="113">
        <f t="shared" si="6"/>
        <v>0</v>
      </c>
      <c r="P15" s="112" t="str">
        <f t="shared" si="7"/>
        <v>-</v>
      </c>
      <c r="Q15" s="109" t="str">
        <f t="shared" si="8"/>
        <v>เสี่ยง/มีปัญหา</v>
      </c>
    </row>
    <row r="16" spans="1:17" s="9" customFormat="1" ht="18" customHeight="1">
      <c r="A16" s="101" t="s">
        <v>58</v>
      </c>
      <c r="B16" s="133">
        <f>input1!B16</f>
        <v>0</v>
      </c>
      <c r="C16" s="3">
        <f>input1!C16</f>
        <v>0</v>
      </c>
      <c r="D16" s="134" t="str">
        <f t="shared" si="0"/>
        <v>-</v>
      </c>
      <c r="E16" s="111" t="str">
        <f>input1!AD16</f>
        <v>0</v>
      </c>
      <c r="F16" s="103" t="str">
        <f t="shared" si="1"/>
        <v>เสี่ยง/มีปัญหา</v>
      </c>
      <c r="G16" s="110" t="str">
        <f>input1!AG16</f>
        <v>0</v>
      </c>
      <c r="H16" s="103" t="str">
        <f t="shared" si="2"/>
        <v>เสี่ยง/มีปัญหา</v>
      </c>
      <c r="I16" s="111" t="str">
        <f>input1!AK16</f>
        <v>0</v>
      </c>
      <c r="J16" s="103" t="str">
        <f t="shared" si="3"/>
        <v>เสี่ยง/มีปัญหา</v>
      </c>
      <c r="K16" s="110" t="str">
        <f>input1!AO16</f>
        <v>0</v>
      </c>
      <c r="L16" s="103" t="str">
        <f t="shared" si="4"/>
        <v>เสี่ยง/มีปัญหา</v>
      </c>
      <c r="M16" s="111" t="str">
        <f>input1!AQ16</f>
        <v>0</v>
      </c>
      <c r="N16" s="107" t="str">
        <f t="shared" si="5"/>
        <v>มีจุดแข็ง</v>
      </c>
      <c r="O16" s="113">
        <f t="shared" si="6"/>
        <v>0</v>
      </c>
      <c r="P16" s="112" t="str">
        <f t="shared" si="7"/>
        <v>-</v>
      </c>
      <c r="Q16" s="109" t="str">
        <f t="shared" si="8"/>
        <v>เสี่ยง/มีปัญหา</v>
      </c>
    </row>
    <row r="17" spans="1:17" s="9" customFormat="1" ht="18" customHeight="1">
      <c r="A17" s="99" t="s">
        <v>59</v>
      </c>
      <c r="B17" s="133">
        <f>input1!B17</f>
        <v>0</v>
      </c>
      <c r="C17" s="3">
        <f>input1!C17</f>
        <v>0</v>
      </c>
      <c r="D17" s="134" t="str">
        <f t="shared" si="0"/>
        <v>-</v>
      </c>
      <c r="E17" s="111" t="str">
        <f>input1!AD17</f>
        <v>0</v>
      </c>
      <c r="F17" s="103" t="str">
        <f t="shared" si="1"/>
        <v>เสี่ยง/มีปัญหา</v>
      </c>
      <c r="G17" s="110" t="str">
        <f>input1!AG17</f>
        <v>0</v>
      </c>
      <c r="H17" s="103" t="str">
        <f t="shared" si="2"/>
        <v>เสี่ยง/มีปัญหา</v>
      </c>
      <c r="I17" s="111" t="str">
        <f>input1!AK17</f>
        <v>0</v>
      </c>
      <c r="J17" s="103" t="str">
        <f t="shared" si="3"/>
        <v>เสี่ยง/มีปัญหา</v>
      </c>
      <c r="K17" s="110" t="str">
        <f>input1!AO17</f>
        <v>0</v>
      </c>
      <c r="L17" s="103" t="str">
        <f t="shared" si="4"/>
        <v>เสี่ยง/มีปัญหา</v>
      </c>
      <c r="M17" s="111" t="str">
        <f>input1!AQ17</f>
        <v>0</v>
      </c>
      <c r="N17" s="107" t="str">
        <f t="shared" si="5"/>
        <v>มีจุดแข็ง</v>
      </c>
      <c r="O17" s="113">
        <f t="shared" si="6"/>
        <v>0</v>
      </c>
      <c r="P17" s="112" t="str">
        <f t="shared" si="7"/>
        <v>-</v>
      </c>
      <c r="Q17" s="109" t="str">
        <f t="shared" si="8"/>
        <v>เสี่ยง/มีปัญหา</v>
      </c>
    </row>
    <row r="18" spans="1:17" s="9" customFormat="1" ht="18" customHeight="1" thickBot="1">
      <c r="A18" s="102" t="s">
        <v>60</v>
      </c>
      <c r="B18" s="135">
        <f>input1!B18</f>
        <v>0</v>
      </c>
      <c r="C18" s="65">
        <f>input1!C18</f>
        <v>0</v>
      </c>
      <c r="D18" s="120" t="str">
        <f t="shared" si="0"/>
        <v>-</v>
      </c>
      <c r="E18" s="115" t="str">
        <f>input1!AD18</f>
        <v>0</v>
      </c>
      <c r="F18" s="118" t="str">
        <f t="shared" si="1"/>
        <v>เสี่ยง/มีปัญหา</v>
      </c>
      <c r="G18" s="114" t="str">
        <f>input1!AG18</f>
        <v>0</v>
      </c>
      <c r="H18" s="118" t="str">
        <f t="shared" si="2"/>
        <v>เสี่ยง/มีปัญหา</v>
      </c>
      <c r="I18" s="115" t="str">
        <f>input1!AK18</f>
        <v>0</v>
      </c>
      <c r="J18" s="118" t="str">
        <f t="shared" si="3"/>
        <v>เสี่ยง/มีปัญหา</v>
      </c>
      <c r="K18" s="114" t="str">
        <f>input1!AO18</f>
        <v>0</v>
      </c>
      <c r="L18" s="118" t="str">
        <f t="shared" si="4"/>
        <v>เสี่ยง/มีปัญหา</v>
      </c>
      <c r="M18" s="115" t="str">
        <f>input1!AQ18</f>
        <v>0</v>
      </c>
      <c r="N18" s="119" t="str">
        <f t="shared" si="5"/>
        <v>มีจุดแข็ง</v>
      </c>
      <c r="O18" s="117">
        <f t="shared" si="6"/>
        <v>0</v>
      </c>
      <c r="P18" s="116" t="str">
        <f t="shared" si="7"/>
        <v>-</v>
      </c>
      <c r="Q18" s="120" t="str">
        <f t="shared" si="8"/>
        <v>เสี่ยง/มีปัญหา</v>
      </c>
    </row>
    <row r="19" spans="1:17" s="9" customFormat="1" ht="18" customHeight="1">
      <c r="A19" s="125" t="s">
        <v>61</v>
      </c>
      <c r="B19" s="133">
        <f>input1!B19</f>
        <v>0</v>
      </c>
      <c r="C19" s="3">
        <f>input1!C19</f>
        <v>0</v>
      </c>
      <c r="D19" s="109" t="str">
        <f t="shared" si="0"/>
        <v>-</v>
      </c>
      <c r="E19" s="105" t="str">
        <f>input1!AD19</f>
        <v>0</v>
      </c>
      <c r="F19" s="103" t="str">
        <f t="shared" si="1"/>
        <v>เสี่ยง/มีปัญหา</v>
      </c>
      <c r="G19" s="104" t="str">
        <f>input1!AG19</f>
        <v>0</v>
      </c>
      <c r="H19" s="103" t="str">
        <f t="shared" si="2"/>
        <v>เสี่ยง/มีปัญหา</v>
      </c>
      <c r="I19" s="105" t="str">
        <f>input1!AK19</f>
        <v>0</v>
      </c>
      <c r="J19" s="103" t="str">
        <f t="shared" si="3"/>
        <v>เสี่ยง/มีปัญหา</v>
      </c>
      <c r="K19" s="104" t="str">
        <f>input1!AO19</f>
        <v>0</v>
      </c>
      <c r="L19" s="103" t="str">
        <f t="shared" si="4"/>
        <v>เสี่ยง/มีปัญหา</v>
      </c>
      <c r="M19" s="105" t="str">
        <f>input1!AQ19</f>
        <v>0</v>
      </c>
      <c r="N19" s="107" t="str">
        <f t="shared" si="5"/>
        <v>มีจุดแข็ง</v>
      </c>
      <c r="O19" s="108">
        <f t="shared" si="6"/>
        <v>0</v>
      </c>
      <c r="P19" s="106" t="str">
        <f t="shared" si="7"/>
        <v>-</v>
      </c>
      <c r="Q19" s="109" t="str">
        <f t="shared" si="8"/>
        <v>เสี่ยง/มีปัญหา</v>
      </c>
    </row>
    <row r="20" spans="1:17" s="9" customFormat="1" ht="18" customHeight="1">
      <c r="A20" s="100" t="s">
        <v>24</v>
      </c>
      <c r="B20" s="133">
        <f>input1!B20</f>
        <v>0</v>
      </c>
      <c r="C20" s="3">
        <f>input1!C20</f>
        <v>0</v>
      </c>
      <c r="D20" s="134" t="str">
        <f t="shared" si="0"/>
        <v>-</v>
      </c>
      <c r="E20" s="111" t="str">
        <f>input1!AD20</f>
        <v>0</v>
      </c>
      <c r="F20" s="103" t="str">
        <f t="shared" si="1"/>
        <v>เสี่ยง/มีปัญหา</v>
      </c>
      <c r="G20" s="110" t="str">
        <f>input1!AG20</f>
        <v>0</v>
      </c>
      <c r="H20" s="103" t="str">
        <f t="shared" si="2"/>
        <v>เสี่ยง/มีปัญหา</v>
      </c>
      <c r="I20" s="111" t="str">
        <f>input1!AK20</f>
        <v>0</v>
      </c>
      <c r="J20" s="103" t="str">
        <f t="shared" si="3"/>
        <v>เสี่ยง/มีปัญหา</v>
      </c>
      <c r="K20" s="110" t="str">
        <f>input1!AO20</f>
        <v>0</v>
      </c>
      <c r="L20" s="103" t="str">
        <f t="shared" si="4"/>
        <v>เสี่ยง/มีปัญหา</v>
      </c>
      <c r="M20" s="111" t="str">
        <f>input1!AQ20</f>
        <v>0</v>
      </c>
      <c r="N20" s="107" t="str">
        <f t="shared" si="5"/>
        <v>มีจุดแข็ง</v>
      </c>
      <c r="O20" s="113">
        <f t="shared" si="6"/>
        <v>0</v>
      </c>
      <c r="P20" s="112" t="str">
        <f t="shared" si="7"/>
        <v>-</v>
      </c>
      <c r="Q20" s="109" t="str">
        <f t="shared" si="8"/>
        <v>เสี่ยง/มีปัญหา</v>
      </c>
    </row>
    <row r="21" spans="1:17" s="9" customFormat="1" ht="18" customHeight="1">
      <c r="A21" s="101" t="s">
        <v>25</v>
      </c>
      <c r="B21" s="133">
        <f>input1!B21</f>
        <v>0</v>
      </c>
      <c r="C21" s="3">
        <f>input1!C21</f>
        <v>0</v>
      </c>
      <c r="D21" s="134" t="str">
        <f t="shared" si="0"/>
        <v>-</v>
      </c>
      <c r="E21" s="111" t="str">
        <f>input1!AD21</f>
        <v>0</v>
      </c>
      <c r="F21" s="103" t="str">
        <f t="shared" si="1"/>
        <v>เสี่ยง/มีปัญหา</v>
      </c>
      <c r="G21" s="110" t="str">
        <f>input1!AG21</f>
        <v>0</v>
      </c>
      <c r="H21" s="103" t="str">
        <f t="shared" si="2"/>
        <v>เสี่ยง/มีปัญหา</v>
      </c>
      <c r="I21" s="111" t="str">
        <f>input1!AK21</f>
        <v>0</v>
      </c>
      <c r="J21" s="103" t="str">
        <f t="shared" si="3"/>
        <v>เสี่ยง/มีปัญหา</v>
      </c>
      <c r="K21" s="110" t="str">
        <f>input1!AO21</f>
        <v>0</v>
      </c>
      <c r="L21" s="103" t="str">
        <f t="shared" si="4"/>
        <v>เสี่ยง/มีปัญหา</v>
      </c>
      <c r="M21" s="111" t="str">
        <f>input1!AQ21</f>
        <v>0</v>
      </c>
      <c r="N21" s="107" t="str">
        <f t="shared" si="5"/>
        <v>มีจุดแข็ง</v>
      </c>
      <c r="O21" s="113">
        <f t="shared" si="6"/>
        <v>0</v>
      </c>
      <c r="P21" s="112" t="str">
        <f t="shared" si="7"/>
        <v>-</v>
      </c>
      <c r="Q21" s="109" t="str">
        <f t="shared" si="8"/>
        <v>เสี่ยง/มีปัญหา</v>
      </c>
    </row>
    <row r="22" spans="1:17" s="9" customFormat="1" ht="18" customHeight="1">
      <c r="A22" s="99" t="s">
        <v>26</v>
      </c>
      <c r="B22" s="133">
        <f>input1!B22</f>
        <v>0</v>
      </c>
      <c r="C22" s="3">
        <f>input1!C22</f>
        <v>0</v>
      </c>
      <c r="D22" s="134" t="str">
        <f t="shared" si="0"/>
        <v>-</v>
      </c>
      <c r="E22" s="111" t="str">
        <f>input1!AD22</f>
        <v>0</v>
      </c>
      <c r="F22" s="103" t="str">
        <f t="shared" si="1"/>
        <v>เสี่ยง/มีปัญหา</v>
      </c>
      <c r="G22" s="110" t="str">
        <f>input1!AG22</f>
        <v>0</v>
      </c>
      <c r="H22" s="103" t="str">
        <f t="shared" si="2"/>
        <v>เสี่ยง/มีปัญหา</v>
      </c>
      <c r="I22" s="111" t="str">
        <f>input1!AK22</f>
        <v>0</v>
      </c>
      <c r="J22" s="103" t="str">
        <f t="shared" si="3"/>
        <v>เสี่ยง/มีปัญหา</v>
      </c>
      <c r="K22" s="110" t="str">
        <f>input1!AO22</f>
        <v>0</v>
      </c>
      <c r="L22" s="103" t="str">
        <f t="shared" si="4"/>
        <v>เสี่ยง/มีปัญหา</v>
      </c>
      <c r="M22" s="111" t="str">
        <f>input1!AQ22</f>
        <v>0</v>
      </c>
      <c r="N22" s="107" t="str">
        <f t="shared" si="5"/>
        <v>มีจุดแข็ง</v>
      </c>
      <c r="O22" s="113">
        <f t="shared" si="6"/>
        <v>0</v>
      </c>
      <c r="P22" s="112" t="str">
        <f t="shared" si="7"/>
        <v>-</v>
      </c>
      <c r="Q22" s="109" t="str">
        <f t="shared" si="8"/>
        <v>เสี่ยง/มีปัญหา</v>
      </c>
    </row>
    <row r="23" spans="1:17" s="9" customFormat="1" ht="18" customHeight="1" thickBot="1">
      <c r="A23" s="102" t="s">
        <v>42</v>
      </c>
      <c r="B23" s="135">
        <f>input1!B23</f>
        <v>0</v>
      </c>
      <c r="C23" s="65">
        <f>input1!C23</f>
        <v>0</v>
      </c>
      <c r="D23" s="120" t="str">
        <f t="shared" si="0"/>
        <v>-</v>
      </c>
      <c r="E23" s="115" t="str">
        <f>input1!AD23</f>
        <v>0</v>
      </c>
      <c r="F23" s="118" t="str">
        <f t="shared" si="1"/>
        <v>เสี่ยง/มีปัญหา</v>
      </c>
      <c r="G23" s="114" t="str">
        <f>input1!AG23</f>
        <v>0</v>
      </c>
      <c r="H23" s="118" t="str">
        <f t="shared" si="2"/>
        <v>เสี่ยง/มีปัญหา</v>
      </c>
      <c r="I23" s="115" t="str">
        <f>input1!AK23</f>
        <v>0</v>
      </c>
      <c r="J23" s="118" t="str">
        <f t="shared" si="3"/>
        <v>เสี่ยง/มีปัญหา</v>
      </c>
      <c r="K23" s="114" t="str">
        <f>input1!AO23</f>
        <v>0</v>
      </c>
      <c r="L23" s="118" t="str">
        <f t="shared" si="4"/>
        <v>เสี่ยง/มีปัญหา</v>
      </c>
      <c r="M23" s="115" t="str">
        <f>input1!AQ23</f>
        <v>0</v>
      </c>
      <c r="N23" s="119" t="str">
        <f t="shared" si="5"/>
        <v>มีจุดแข็ง</v>
      </c>
      <c r="O23" s="117">
        <f t="shared" si="6"/>
        <v>0</v>
      </c>
      <c r="P23" s="116" t="str">
        <f t="shared" si="7"/>
        <v>-</v>
      </c>
      <c r="Q23" s="120" t="str">
        <f t="shared" si="8"/>
        <v>เสี่ยง/มีปัญหา</v>
      </c>
    </row>
    <row r="24" spans="1:17" s="9" customFormat="1" ht="18" customHeight="1">
      <c r="A24" s="125" t="s">
        <v>43</v>
      </c>
      <c r="B24" s="133">
        <f>input1!B24</f>
        <v>0</v>
      </c>
      <c r="C24" s="3">
        <f>input1!C24</f>
        <v>0</v>
      </c>
      <c r="D24" s="109" t="str">
        <f t="shared" si="0"/>
        <v>-</v>
      </c>
      <c r="E24" s="105" t="str">
        <f>input1!AD24</f>
        <v>0</v>
      </c>
      <c r="F24" s="103" t="str">
        <f t="shared" si="1"/>
        <v>เสี่ยง/มีปัญหา</v>
      </c>
      <c r="G24" s="104" t="str">
        <f>input1!AG24</f>
        <v>0</v>
      </c>
      <c r="H24" s="103" t="str">
        <f t="shared" si="2"/>
        <v>เสี่ยง/มีปัญหา</v>
      </c>
      <c r="I24" s="105" t="str">
        <f>input1!AK24</f>
        <v>0</v>
      </c>
      <c r="J24" s="103" t="str">
        <f t="shared" si="3"/>
        <v>เสี่ยง/มีปัญหา</v>
      </c>
      <c r="K24" s="104" t="str">
        <f>input1!AO24</f>
        <v>0</v>
      </c>
      <c r="L24" s="103" t="str">
        <f t="shared" si="4"/>
        <v>เสี่ยง/มีปัญหา</v>
      </c>
      <c r="M24" s="105" t="str">
        <f>input1!AQ24</f>
        <v>0</v>
      </c>
      <c r="N24" s="107" t="str">
        <f t="shared" si="5"/>
        <v>มีจุดแข็ง</v>
      </c>
      <c r="O24" s="108">
        <f t="shared" si="6"/>
        <v>0</v>
      </c>
      <c r="P24" s="106" t="str">
        <f t="shared" si="7"/>
        <v>-</v>
      </c>
      <c r="Q24" s="109" t="str">
        <f t="shared" si="8"/>
        <v>เสี่ยง/มีปัญหา</v>
      </c>
    </row>
    <row r="25" spans="1:17" s="9" customFormat="1" ht="18" customHeight="1">
      <c r="A25" s="100" t="s">
        <v>44</v>
      </c>
      <c r="B25" s="133">
        <f>input1!B25</f>
        <v>0</v>
      </c>
      <c r="C25" s="3">
        <f>input1!C25</f>
        <v>0</v>
      </c>
      <c r="D25" s="134" t="str">
        <f t="shared" si="0"/>
        <v>-</v>
      </c>
      <c r="E25" s="111" t="str">
        <f>input1!AD25</f>
        <v>0</v>
      </c>
      <c r="F25" s="103" t="str">
        <f t="shared" si="1"/>
        <v>เสี่ยง/มีปัญหา</v>
      </c>
      <c r="G25" s="110" t="str">
        <f>input1!AG25</f>
        <v>0</v>
      </c>
      <c r="H25" s="103" t="str">
        <f t="shared" si="2"/>
        <v>เสี่ยง/มีปัญหา</v>
      </c>
      <c r="I25" s="111" t="str">
        <f>input1!AK25</f>
        <v>0</v>
      </c>
      <c r="J25" s="103" t="str">
        <f t="shared" si="3"/>
        <v>เสี่ยง/มีปัญหา</v>
      </c>
      <c r="K25" s="110" t="str">
        <f>input1!AO25</f>
        <v>0</v>
      </c>
      <c r="L25" s="103" t="str">
        <f t="shared" si="4"/>
        <v>เสี่ยง/มีปัญหา</v>
      </c>
      <c r="M25" s="111" t="str">
        <f>input1!AQ25</f>
        <v>0</v>
      </c>
      <c r="N25" s="107" t="str">
        <f t="shared" si="5"/>
        <v>มีจุดแข็ง</v>
      </c>
      <c r="O25" s="113">
        <f t="shared" si="6"/>
        <v>0</v>
      </c>
      <c r="P25" s="112" t="str">
        <f t="shared" si="7"/>
        <v>-</v>
      </c>
      <c r="Q25" s="109" t="str">
        <f t="shared" si="8"/>
        <v>เสี่ยง/มีปัญหา</v>
      </c>
    </row>
    <row r="26" spans="1:17" s="9" customFormat="1" ht="18" customHeight="1">
      <c r="A26" s="101" t="s">
        <v>45</v>
      </c>
      <c r="B26" s="133">
        <f>input1!B26</f>
        <v>0</v>
      </c>
      <c r="C26" s="3">
        <f>input1!C26</f>
        <v>0</v>
      </c>
      <c r="D26" s="134" t="str">
        <f t="shared" si="0"/>
        <v>-</v>
      </c>
      <c r="E26" s="111" t="str">
        <f>input1!AD26</f>
        <v>0</v>
      </c>
      <c r="F26" s="103" t="str">
        <f t="shared" si="1"/>
        <v>เสี่ยง/มีปัญหา</v>
      </c>
      <c r="G26" s="110" t="str">
        <f>input1!AG26</f>
        <v>0</v>
      </c>
      <c r="H26" s="103" t="str">
        <f t="shared" si="2"/>
        <v>เสี่ยง/มีปัญหา</v>
      </c>
      <c r="I26" s="111" t="str">
        <f>input1!AK26</f>
        <v>0</v>
      </c>
      <c r="J26" s="103" t="str">
        <f t="shared" si="3"/>
        <v>เสี่ยง/มีปัญหา</v>
      </c>
      <c r="K26" s="110" t="str">
        <f>input1!AO26</f>
        <v>0</v>
      </c>
      <c r="L26" s="103" t="str">
        <f t="shared" si="4"/>
        <v>เสี่ยง/มีปัญหา</v>
      </c>
      <c r="M26" s="111" t="str">
        <f>input1!AQ26</f>
        <v>0</v>
      </c>
      <c r="N26" s="107" t="str">
        <f t="shared" si="5"/>
        <v>มีจุดแข็ง</v>
      </c>
      <c r="O26" s="113">
        <f t="shared" si="6"/>
        <v>0</v>
      </c>
      <c r="P26" s="112" t="str">
        <f t="shared" si="7"/>
        <v>-</v>
      </c>
      <c r="Q26" s="109" t="str">
        <f t="shared" si="8"/>
        <v>เสี่ยง/มีปัญหา</v>
      </c>
    </row>
    <row r="27" spans="1:17" s="9" customFormat="1" ht="18" customHeight="1">
      <c r="A27" s="99" t="s">
        <v>0</v>
      </c>
      <c r="B27" s="133">
        <f>input1!B27</f>
        <v>0</v>
      </c>
      <c r="C27" s="3">
        <f>input1!C27</f>
        <v>0</v>
      </c>
      <c r="D27" s="134" t="str">
        <f t="shared" si="0"/>
        <v>-</v>
      </c>
      <c r="E27" s="111" t="str">
        <f>input1!AD27</f>
        <v>0</v>
      </c>
      <c r="F27" s="103" t="str">
        <f t="shared" si="1"/>
        <v>เสี่ยง/มีปัญหา</v>
      </c>
      <c r="G27" s="110" t="str">
        <f>input1!AG27</f>
        <v>0</v>
      </c>
      <c r="H27" s="103" t="str">
        <f t="shared" si="2"/>
        <v>เสี่ยง/มีปัญหา</v>
      </c>
      <c r="I27" s="111" t="str">
        <f>input1!AK27</f>
        <v>0</v>
      </c>
      <c r="J27" s="103" t="str">
        <f t="shared" si="3"/>
        <v>เสี่ยง/มีปัญหา</v>
      </c>
      <c r="K27" s="110" t="str">
        <f>input1!AO27</f>
        <v>0</v>
      </c>
      <c r="L27" s="103" t="str">
        <f t="shared" si="4"/>
        <v>เสี่ยง/มีปัญหา</v>
      </c>
      <c r="M27" s="111" t="str">
        <f>input1!AQ27</f>
        <v>0</v>
      </c>
      <c r="N27" s="107" t="str">
        <f t="shared" si="5"/>
        <v>มีจุดแข็ง</v>
      </c>
      <c r="O27" s="113">
        <f t="shared" si="6"/>
        <v>0</v>
      </c>
      <c r="P27" s="112" t="str">
        <f t="shared" si="7"/>
        <v>-</v>
      </c>
      <c r="Q27" s="109" t="str">
        <f t="shared" si="8"/>
        <v>เสี่ยง/มีปัญหา</v>
      </c>
    </row>
    <row r="28" spans="1:17" s="9" customFormat="1" ht="18" customHeight="1" thickBot="1">
      <c r="A28" s="102" t="s">
        <v>1</v>
      </c>
      <c r="B28" s="135">
        <f>input1!B28</f>
        <v>0</v>
      </c>
      <c r="C28" s="65">
        <f>input1!C28</f>
        <v>0</v>
      </c>
      <c r="D28" s="120" t="str">
        <f t="shared" si="0"/>
        <v>-</v>
      </c>
      <c r="E28" s="115" t="str">
        <f>input1!AD28</f>
        <v>0</v>
      </c>
      <c r="F28" s="118" t="str">
        <f t="shared" si="1"/>
        <v>เสี่ยง/มีปัญหา</v>
      </c>
      <c r="G28" s="114" t="str">
        <f>input1!AG28</f>
        <v>0</v>
      </c>
      <c r="H28" s="118" t="str">
        <f t="shared" si="2"/>
        <v>เสี่ยง/มีปัญหา</v>
      </c>
      <c r="I28" s="115" t="str">
        <f>input1!AK28</f>
        <v>0</v>
      </c>
      <c r="J28" s="118" t="str">
        <f t="shared" si="3"/>
        <v>เสี่ยง/มีปัญหา</v>
      </c>
      <c r="K28" s="114" t="str">
        <f>input1!AO28</f>
        <v>0</v>
      </c>
      <c r="L28" s="118" t="str">
        <f t="shared" si="4"/>
        <v>เสี่ยง/มีปัญหา</v>
      </c>
      <c r="M28" s="115" t="str">
        <f>input1!AQ28</f>
        <v>0</v>
      </c>
      <c r="N28" s="119" t="str">
        <f t="shared" si="5"/>
        <v>มีจุดแข็ง</v>
      </c>
      <c r="O28" s="117">
        <f t="shared" si="6"/>
        <v>0</v>
      </c>
      <c r="P28" s="116" t="str">
        <f t="shared" si="7"/>
        <v>-</v>
      </c>
      <c r="Q28" s="120" t="str">
        <f t="shared" si="8"/>
        <v>เสี่ยง/มีปัญหา</v>
      </c>
    </row>
    <row r="29" spans="1:17" s="9" customFormat="1" ht="18" customHeight="1">
      <c r="A29" s="125" t="s">
        <v>2</v>
      </c>
      <c r="B29" s="133">
        <f>input1!B29</f>
        <v>0</v>
      </c>
      <c r="C29" s="3">
        <f>input1!C29</f>
        <v>0</v>
      </c>
      <c r="D29" s="109" t="str">
        <f aca="true" t="shared" si="9" ref="D29:D53">IF(C29=1,"ชาย",IF(C29=2,"หญิง","-"))</f>
        <v>-</v>
      </c>
      <c r="E29" s="105" t="str">
        <f>input1!AD29</f>
        <v>0</v>
      </c>
      <c r="F29" s="103" t="str">
        <f aca="true" t="shared" si="10" ref="F29:F53">IF(E29&gt;10,"เสี่ยง/มีปัญหา","ปกติ")</f>
        <v>เสี่ยง/มีปัญหา</v>
      </c>
      <c r="G29" s="104" t="str">
        <f>input1!AG29</f>
        <v>0</v>
      </c>
      <c r="H29" s="103" t="str">
        <f aca="true" t="shared" si="11" ref="H29:H53">IF(G29&gt;9,"เสี่ยง/มีปัญหา","ปกติ")</f>
        <v>เสี่ยง/มีปัญหา</v>
      </c>
      <c r="I29" s="105" t="str">
        <f>input1!AK29</f>
        <v>0</v>
      </c>
      <c r="J29" s="103" t="str">
        <f aca="true" t="shared" si="12" ref="J29:J53">IF(I29&gt;10,"เสี่ยง/มีปัญหา","ปกติ")</f>
        <v>เสี่ยง/มีปัญหา</v>
      </c>
      <c r="K29" s="104" t="str">
        <f>input1!AO29</f>
        <v>0</v>
      </c>
      <c r="L29" s="103" t="str">
        <f aca="true" t="shared" si="13" ref="L29:L53">IF(K29&gt;9,"เสี่ยง/มีปัญหา","ปกติ")</f>
        <v>เสี่ยง/มีปัญหา</v>
      </c>
      <c r="M29" s="105" t="str">
        <f>input1!AQ29</f>
        <v>0</v>
      </c>
      <c r="N29" s="107" t="str">
        <f aca="true" t="shared" si="14" ref="N29:N53">IF(M29&gt;10,"มีจุดแข็ง","ไม่มีจุดแข็ง")</f>
        <v>มีจุดแข็ง</v>
      </c>
      <c r="O29" s="108">
        <f aca="true" t="shared" si="15" ref="O29:O53">E29+G29+I29+K29+M29</f>
        <v>0</v>
      </c>
      <c r="P29" s="106" t="str">
        <f aca="true" t="shared" si="16" ref="P29:P53">IF(O29&lt;1,"-",O29)</f>
        <v>-</v>
      </c>
      <c r="Q29" s="109" t="str">
        <f aca="true" t="shared" si="17" ref="Q29:Q53">IF(P29&gt;48,"เสี่ยง/มีปัญหา","ปกติ")</f>
        <v>เสี่ยง/มีปัญหา</v>
      </c>
    </row>
    <row r="30" spans="1:17" s="9" customFormat="1" ht="18" customHeight="1">
      <c r="A30" s="100" t="s">
        <v>3</v>
      </c>
      <c r="B30" s="133">
        <f>input1!B30</f>
        <v>0</v>
      </c>
      <c r="C30" s="3">
        <f>input1!C30</f>
        <v>0</v>
      </c>
      <c r="D30" s="134" t="str">
        <f t="shared" si="9"/>
        <v>-</v>
      </c>
      <c r="E30" s="111" t="str">
        <f>input1!AD30</f>
        <v>0</v>
      </c>
      <c r="F30" s="103" t="str">
        <f t="shared" si="10"/>
        <v>เสี่ยง/มีปัญหา</v>
      </c>
      <c r="G30" s="110" t="str">
        <f>input1!AG30</f>
        <v>0</v>
      </c>
      <c r="H30" s="103" t="str">
        <f t="shared" si="11"/>
        <v>เสี่ยง/มีปัญหา</v>
      </c>
      <c r="I30" s="111" t="str">
        <f>input1!AK30</f>
        <v>0</v>
      </c>
      <c r="J30" s="103" t="str">
        <f t="shared" si="12"/>
        <v>เสี่ยง/มีปัญหา</v>
      </c>
      <c r="K30" s="110" t="str">
        <f>input1!AO30</f>
        <v>0</v>
      </c>
      <c r="L30" s="103" t="str">
        <f t="shared" si="13"/>
        <v>เสี่ยง/มีปัญหา</v>
      </c>
      <c r="M30" s="111" t="str">
        <f>input1!AQ30</f>
        <v>0</v>
      </c>
      <c r="N30" s="107" t="str">
        <f t="shared" si="14"/>
        <v>มีจุดแข็ง</v>
      </c>
      <c r="O30" s="113">
        <f t="shared" si="15"/>
        <v>0</v>
      </c>
      <c r="P30" s="112" t="str">
        <f t="shared" si="16"/>
        <v>-</v>
      </c>
      <c r="Q30" s="109" t="str">
        <f t="shared" si="17"/>
        <v>เสี่ยง/มีปัญหา</v>
      </c>
    </row>
    <row r="31" spans="1:17" s="9" customFormat="1" ht="18" customHeight="1">
      <c r="A31" s="101" t="s">
        <v>4</v>
      </c>
      <c r="B31" s="133">
        <f>input1!B31</f>
        <v>0</v>
      </c>
      <c r="C31" s="3">
        <f>input1!C31</f>
        <v>0</v>
      </c>
      <c r="D31" s="134" t="str">
        <f t="shared" si="9"/>
        <v>-</v>
      </c>
      <c r="E31" s="111" t="str">
        <f>input1!AD31</f>
        <v>0</v>
      </c>
      <c r="F31" s="103" t="str">
        <f t="shared" si="10"/>
        <v>เสี่ยง/มีปัญหา</v>
      </c>
      <c r="G31" s="110" t="str">
        <f>input1!AG31</f>
        <v>0</v>
      </c>
      <c r="H31" s="103" t="str">
        <f t="shared" si="11"/>
        <v>เสี่ยง/มีปัญหา</v>
      </c>
      <c r="I31" s="111" t="str">
        <f>input1!AK31</f>
        <v>0</v>
      </c>
      <c r="J31" s="103" t="str">
        <f t="shared" si="12"/>
        <v>เสี่ยง/มีปัญหา</v>
      </c>
      <c r="K31" s="110" t="str">
        <f>input1!AO31</f>
        <v>0</v>
      </c>
      <c r="L31" s="103" t="str">
        <f t="shared" si="13"/>
        <v>เสี่ยง/มีปัญหา</v>
      </c>
      <c r="M31" s="111" t="str">
        <f>input1!AQ31</f>
        <v>0</v>
      </c>
      <c r="N31" s="107" t="str">
        <f t="shared" si="14"/>
        <v>มีจุดแข็ง</v>
      </c>
      <c r="O31" s="113">
        <f t="shared" si="15"/>
        <v>0</v>
      </c>
      <c r="P31" s="112" t="str">
        <f t="shared" si="16"/>
        <v>-</v>
      </c>
      <c r="Q31" s="109" t="str">
        <f t="shared" si="17"/>
        <v>เสี่ยง/มีปัญหา</v>
      </c>
    </row>
    <row r="32" spans="1:17" s="9" customFormat="1" ht="18" customHeight="1">
      <c r="A32" s="99" t="s">
        <v>5</v>
      </c>
      <c r="B32" s="133">
        <f>input1!B32</f>
        <v>0</v>
      </c>
      <c r="C32" s="3">
        <f>input1!C32</f>
        <v>0</v>
      </c>
      <c r="D32" s="134" t="str">
        <f t="shared" si="9"/>
        <v>-</v>
      </c>
      <c r="E32" s="111" t="str">
        <f>input1!AD32</f>
        <v>0</v>
      </c>
      <c r="F32" s="103" t="str">
        <f t="shared" si="10"/>
        <v>เสี่ยง/มีปัญหา</v>
      </c>
      <c r="G32" s="110" t="str">
        <f>input1!AG32</f>
        <v>0</v>
      </c>
      <c r="H32" s="103" t="str">
        <f t="shared" si="11"/>
        <v>เสี่ยง/มีปัญหา</v>
      </c>
      <c r="I32" s="111" t="str">
        <f>input1!AK32</f>
        <v>0</v>
      </c>
      <c r="J32" s="103" t="str">
        <f t="shared" si="12"/>
        <v>เสี่ยง/มีปัญหา</v>
      </c>
      <c r="K32" s="110" t="str">
        <f>input1!AO32</f>
        <v>0</v>
      </c>
      <c r="L32" s="103" t="str">
        <f t="shared" si="13"/>
        <v>เสี่ยง/มีปัญหา</v>
      </c>
      <c r="M32" s="111" t="str">
        <f>input1!AQ32</f>
        <v>0</v>
      </c>
      <c r="N32" s="107" t="str">
        <f t="shared" si="14"/>
        <v>มีจุดแข็ง</v>
      </c>
      <c r="O32" s="113">
        <f t="shared" si="15"/>
        <v>0</v>
      </c>
      <c r="P32" s="112" t="str">
        <f t="shared" si="16"/>
        <v>-</v>
      </c>
      <c r="Q32" s="109" t="str">
        <f t="shared" si="17"/>
        <v>เสี่ยง/มีปัญหา</v>
      </c>
    </row>
    <row r="33" spans="1:17" s="9" customFormat="1" ht="18" customHeight="1" thickBot="1">
      <c r="A33" s="102" t="s">
        <v>6</v>
      </c>
      <c r="B33" s="135">
        <f>input1!B33</f>
        <v>0</v>
      </c>
      <c r="C33" s="65">
        <f>input1!C33</f>
        <v>0</v>
      </c>
      <c r="D33" s="120" t="str">
        <f t="shared" si="9"/>
        <v>-</v>
      </c>
      <c r="E33" s="115" t="str">
        <f>input1!AD33</f>
        <v>0</v>
      </c>
      <c r="F33" s="118" t="str">
        <f t="shared" si="10"/>
        <v>เสี่ยง/มีปัญหา</v>
      </c>
      <c r="G33" s="114" t="str">
        <f>input1!AG33</f>
        <v>0</v>
      </c>
      <c r="H33" s="118" t="str">
        <f t="shared" si="11"/>
        <v>เสี่ยง/มีปัญหา</v>
      </c>
      <c r="I33" s="115" t="str">
        <f>input1!AK33</f>
        <v>0</v>
      </c>
      <c r="J33" s="118" t="str">
        <f t="shared" si="12"/>
        <v>เสี่ยง/มีปัญหา</v>
      </c>
      <c r="K33" s="114" t="str">
        <f>input1!AO33</f>
        <v>0</v>
      </c>
      <c r="L33" s="118" t="str">
        <f t="shared" si="13"/>
        <v>เสี่ยง/มีปัญหา</v>
      </c>
      <c r="M33" s="115" t="str">
        <f>input1!AQ33</f>
        <v>0</v>
      </c>
      <c r="N33" s="119" t="str">
        <f t="shared" si="14"/>
        <v>มีจุดแข็ง</v>
      </c>
      <c r="O33" s="117">
        <f t="shared" si="15"/>
        <v>0</v>
      </c>
      <c r="P33" s="116" t="str">
        <f t="shared" si="16"/>
        <v>-</v>
      </c>
      <c r="Q33" s="120" t="str">
        <f t="shared" si="17"/>
        <v>เสี่ยง/มีปัญหา</v>
      </c>
    </row>
    <row r="34" spans="1:17" s="9" customFormat="1" ht="18" customHeight="1">
      <c r="A34" s="125" t="s">
        <v>7</v>
      </c>
      <c r="B34" s="133">
        <f>input1!B34</f>
        <v>0</v>
      </c>
      <c r="C34" s="3">
        <f>input1!C34</f>
        <v>0</v>
      </c>
      <c r="D34" s="109" t="str">
        <f t="shared" si="9"/>
        <v>-</v>
      </c>
      <c r="E34" s="105" t="str">
        <f>input1!AD34</f>
        <v>0</v>
      </c>
      <c r="F34" s="103" t="str">
        <f t="shared" si="10"/>
        <v>เสี่ยง/มีปัญหา</v>
      </c>
      <c r="G34" s="104" t="str">
        <f>input1!AG34</f>
        <v>0</v>
      </c>
      <c r="H34" s="103" t="str">
        <f t="shared" si="11"/>
        <v>เสี่ยง/มีปัญหา</v>
      </c>
      <c r="I34" s="105" t="str">
        <f>input1!AK34</f>
        <v>0</v>
      </c>
      <c r="J34" s="103" t="str">
        <f t="shared" si="12"/>
        <v>เสี่ยง/มีปัญหา</v>
      </c>
      <c r="K34" s="104" t="str">
        <f>input1!AO34</f>
        <v>0</v>
      </c>
      <c r="L34" s="103" t="str">
        <f t="shared" si="13"/>
        <v>เสี่ยง/มีปัญหา</v>
      </c>
      <c r="M34" s="105" t="str">
        <f>input1!AQ34</f>
        <v>0</v>
      </c>
      <c r="N34" s="107" t="str">
        <f t="shared" si="14"/>
        <v>มีจุดแข็ง</v>
      </c>
      <c r="O34" s="108">
        <f t="shared" si="15"/>
        <v>0</v>
      </c>
      <c r="P34" s="106" t="str">
        <f t="shared" si="16"/>
        <v>-</v>
      </c>
      <c r="Q34" s="109" t="str">
        <f t="shared" si="17"/>
        <v>เสี่ยง/มีปัญหา</v>
      </c>
    </row>
    <row r="35" spans="1:17" s="9" customFormat="1" ht="18" customHeight="1">
      <c r="A35" s="100" t="s">
        <v>8</v>
      </c>
      <c r="B35" s="133">
        <f>input1!B35</f>
        <v>0</v>
      </c>
      <c r="C35" s="3">
        <f>input1!C35</f>
        <v>0</v>
      </c>
      <c r="D35" s="134" t="str">
        <f t="shared" si="9"/>
        <v>-</v>
      </c>
      <c r="E35" s="111" t="str">
        <f>input1!AD35</f>
        <v>0</v>
      </c>
      <c r="F35" s="103" t="str">
        <f t="shared" si="10"/>
        <v>เสี่ยง/มีปัญหา</v>
      </c>
      <c r="G35" s="110" t="str">
        <f>input1!AG35</f>
        <v>0</v>
      </c>
      <c r="H35" s="103" t="str">
        <f t="shared" si="11"/>
        <v>เสี่ยง/มีปัญหา</v>
      </c>
      <c r="I35" s="111" t="str">
        <f>input1!AK35</f>
        <v>0</v>
      </c>
      <c r="J35" s="103" t="str">
        <f t="shared" si="12"/>
        <v>เสี่ยง/มีปัญหา</v>
      </c>
      <c r="K35" s="110" t="str">
        <f>input1!AO35</f>
        <v>0</v>
      </c>
      <c r="L35" s="103" t="str">
        <f t="shared" si="13"/>
        <v>เสี่ยง/มีปัญหา</v>
      </c>
      <c r="M35" s="111" t="str">
        <f>input1!AQ35</f>
        <v>0</v>
      </c>
      <c r="N35" s="107" t="str">
        <f t="shared" si="14"/>
        <v>มีจุดแข็ง</v>
      </c>
      <c r="O35" s="113">
        <f t="shared" si="15"/>
        <v>0</v>
      </c>
      <c r="P35" s="112" t="str">
        <f t="shared" si="16"/>
        <v>-</v>
      </c>
      <c r="Q35" s="109" t="str">
        <f t="shared" si="17"/>
        <v>เสี่ยง/มีปัญหา</v>
      </c>
    </row>
    <row r="36" spans="1:17" s="9" customFormat="1" ht="18" customHeight="1">
      <c r="A36" s="101" t="s">
        <v>9</v>
      </c>
      <c r="B36" s="133">
        <f>input1!B36</f>
        <v>0</v>
      </c>
      <c r="C36" s="3">
        <f>input1!C36</f>
        <v>0</v>
      </c>
      <c r="D36" s="134" t="str">
        <f t="shared" si="9"/>
        <v>-</v>
      </c>
      <c r="E36" s="111" t="str">
        <f>input1!AD36</f>
        <v>0</v>
      </c>
      <c r="F36" s="103" t="str">
        <f t="shared" si="10"/>
        <v>เสี่ยง/มีปัญหา</v>
      </c>
      <c r="G36" s="110" t="str">
        <f>input1!AG36</f>
        <v>0</v>
      </c>
      <c r="H36" s="103" t="str">
        <f t="shared" si="11"/>
        <v>เสี่ยง/มีปัญหา</v>
      </c>
      <c r="I36" s="111" t="str">
        <f>input1!AK36</f>
        <v>0</v>
      </c>
      <c r="J36" s="103" t="str">
        <f t="shared" si="12"/>
        <v>เสี่ยง/มีปัญหา</v>
      </c>
      <c r="K36" s="110" t="str">
        <f>input1!AO36</f>
        <v>0</v>
      </c>
      <c r="L36" s="103" t="str">
        <f t="shared" si="13"/>
        <v>เสี่ยง/มีปัญหา</v>
      </c>
      <c r="M36" s="111" t="str">
        <f>input1!AQ36</f>
        <v>0</v>
      </c>
      <c r="N36" s="107" t="str">
        <f t="shared" si="14"/>
        <v>มีจุดแข็ง</v>
      </c>
      <c r="O36" s="113">
        <f t="shared" si="15"/>
        <v>0</v>
      </c>
      <c r="P36" s="112" t="str">
        <f t="shared" si="16"/>
        <v>-</v>
      </c>
      <c r="Q36" s="109" t="str">
        <f t="shared" si="17"/>
        <v>เสี่ยง/มีปัญหา</v>
      </c>
    </row>
    <row r="37" spans="1:17" s="9" customFormat="1" ht="18" customHeight="1">
      <c r="A37" s="99" t="s">
        <v>10</v>
      </c>
      <c r="B37" s="133">
        <f>input1!B37</f>
        <v>0</v>
      </c>
      <c r="C37" s="3">
        <f>input1!C37</f>
        <v>0</v>
      </c>
      <c r="D37" s="134" t="str">
        <f t="shared" si="9"/>
        <v>-</v>
      </c>
      <c r="E37" s="111" t="str">
        <f>input1!AD37</f>
        <v>0</v>
      </c>
      <c r="F37" s="103" t="str">
        <f t="shared" si="10"/>
        <v>เสี่ยง/มีปัญหา</v>
      </c>
      <c r="G37" s="110" t="str">
        <f>input1!AG37</f>
        <v>0</v>
      </c>
      <c r="H37" s="103" t="str">
        <f t="shared" si="11"/>
        <v>เสี่ยง/มีปัญหา</v>
      </c>
      <c r="I37" s="111" t="str">
        <f>input1!AK37</f>
        <v>0</v>
      </c>
      <c r="J37" s="103" t="str">
        <f t="shared" si="12"/>
        <v>เสี่ยง/มีปัญหา</v>
      </c>
      <c r="K37" s="110" t="str">
        <f>input1!AO37</f>
        <v>0</v>
      </c>
      <c r="L37" s="103" t="str">
        <f t="shared" si="13"/>
        <v>เสี่ยง/มีปัญหา</v>
      </c>
      <c r="M37" s="111" t="str">
        <f>input1!AQ37</f>
        <v>0</v>
      </c>
      <c r="N37" s="107" t="str">
        <f t="shared" si="14"/>
        <v>มีจุดแข็ง</v>
      </c>
      <c r="O37" s="113">
        <f t="shared" si="15"/>
        <v>0</v>
      </c>
      <c r="P37" s="112" t="str">
        <f t="shared" si="16"/>
        <v>-</v>
      </c>
      <c r="Q37" s="109" t="str">
        <f t="shared" si="17"/>
        <v>เสี่ยง/มีปัญหา</v>
      </c>
    </row>
    <row r="38" spans="1:17" s="9" customFormat="1" ht="18" customHeight="1" thickBot="1">
      <c r="A38" s="102" t="s">
        <v>11</v>
      </c>
      <c r="B38" s="135">
        <f>input1!B38</f>
        <v>0</v>
      </c>
      <c r="C38" s="65">
        <f>input1!C38</f>
        <v>0</v>
      </c>
      <c r="D38" s="120" t="str">
        <f t="shared" si="9"/>
        <v>-</v>
      </c>
      <c r="E38" s="115" t="str">
        <f>input1!AD38</f>
        <v>0</v>
      </c>
      <c r="F38" s="118" t="str">
        <f t="shared" si="10"/>
        <v>เสี่ยง/มีปัญหา</v>
      </c>
      <c r="G38" s="114" t="str">
        <f>input1!AG38</f>
        <v>0</v>
      </c>
      <c r="H38" s="118" t="str">
        <f t="shared" si="11"/>
        <v>เสี่ยง/มีปัญหา</v>
      </c>
      <c r="I38" s="115" t="str">
        <f>input1!AK38</f>
        <v>0</v>
      </c>
      <c r="J38" s="118" t="str">
        <f t="shared" si="12"/>
        <v>เสี่ยง/มีปัญหา</v>
      </c>
      <c r="K38" s="114" t="str">
        <f>input1!AO38</f>
        <v>0</v>
      </c>
      <c r="L38" s="118" t="str">
        <f t="shared" si="13"/>
        <v>เสี่ยง/มีปัญหา</v>
      </c>
      <c r="M38" s="115" t="str">
        <f>input1!AQ38</f>
        <v>0</v>
      </c>
      <c r="N38" s="119" t="str">
        <f t="shared" si="14"/>
        <v>มีจุดแข็ง</v>
      </c>
      <c r="O38" s="117">
        <f t="shared" si="15"/>
        <v>0</v>
      </c>
      <c r="P38" s="116" t="str">
        <f t="shared" si="16"/>
        <v>-</v>
      </c>
      <c r="Q38" s="120" t="str">
        <f t="shared" si="17"/>
        <v>เสี่ยง/มีปัญหา</v>
      </c>
    </row>
    <row r="39" spans="1:17" s="9" customFormat="1" ht="18" customHeight="1">
      <c r="A39" s="125" t="s">
        <v>12</v>
      </c>
      <c r="B39" s="133">
        <f>input1!B39</f>
        <v>0</v>
      </c>
      <c r="C39" s="3">
        <f>input1!C39</f>
        <v>0</v>
      </c>
      <c r="D39" s="109" t="str">
        <f t="shared" si="9"/>
        <v>-</v>
      </c>
      <c r="E39" s="105" t="str">
        <f>input1!AD39</f>
        <v>0</v>
      </c>
      <c r="F39" s="103" t="str">
        <f t="shared" si="10"/>
        <v>เสี่ยง/มีปัญหา</v>
      </c>
      <c r="G39" s="104" t="str">
        <f>input1!AG39</f>
        <v>0</v>
      </c>
      <c r="H39" s="103" t="str">
        <f t="shared" si="11"/>
        <v>เสี่ยง/มีปัญหา</v>
      </c>
      <c r="I39" s="105" t="str">
        <f>input1!AK39</f>
        <v>0</v>
      </c>
      <c r="J39" s="103" t="str">
        <f t="shared" si="12"/>
        <v>เสี่ยง/มีปัญหา</v>
      </c>
      <c r="K39" s="104" t="str">
        <f>input1!AO39</f>
        <v>0</v>
      </c>
      <c r="L39" s="103" t="str">
        <f t="shared" si="13"/>
        <v>เสี่ยง/มีปัญหา</v>
      </c>
      <c r="M39" s="105" t="str">
        <f>input1!AQ39</f>
        <v>0</v>
      </c>
      <c r="N39" s="107" t="str">
        <f t="shared" si="14"/>
        <v>มีจุดแข็ง</v>
      </c>
      <c r="O39" s="108">
        <f t="shared" si="15"/>
        <v>0</v>
      </c>
      <c r="P39" s="106" t="str">
        <f t="shared" si="16"/>
        <v>-</v>
      </c>
      <c r="Q39" s="109" t="str">
        <f t="shared" si="17"/>
        <v>เสี่ยง/มีปัญหา</v>
      </c>
    </row>
    <row r="40" spans="1:17" s="9" customFormat="1" ht="18" customHeight="1">
      <c r="A40" s="100" t="s">
        <v>13</v>
      </c>
      <c r="B40" s="133">
        <f>input1!B40</f>
        <v>0</v>
      </c>
      <c r="C40" s="3">
        <f>input1!C40</f>
        <v>0</v>
      </c>
      <c r="D40" s="134" t="str">
        <f t="shared" si="9"/>
        <v>-</v>
      </c>
      <c r="E40" s="111" t="str">
        <f>input1!AD40</f>
        <v>0</v>
      </c>
      <c r="F40" s="103" t="str">
        <f t="shared" si="10"/>
        <v>เสี่ยง/มีปัญหา</v>
      </c>
      <c r="G40" s="110" t="str">
        <f>input1!AG40</f>
        <v>0</v>
      </c>
      <c r="H40" s="103" t="str">
        <f t="shared" si="11"/>
        <v>เสี่ยง/มีปัญหา</v>
      </c>
      <c r="I40" s="111" t="str">
        <f>input1!AK40</f>
        <v>0</v>
      </c>
      <c r="J40" s="103" t="str">
        <f t="shared" si="12"/>
        <v>เสี่ยง/มีปัญหา</v>
      </c>
      <c r="K40" s="110" t="str">
        <f>input1!AO40</f>
        <v>0</v>
      </c>
      <c r="L40" s="103" t="str">
        <f t="shared" si="13"/>
        <v>เสี่ยง/มีปัญหา</v>
      </c>
      <c r="M40" s="111" t="str">
        <f>input1!AQ40</f>
        <v>0</v>
      </c>
      <c r="N40" s="107" t="str">
        <f t="shared" si="14"/>
        <v>มีจุดแข็ง</v>
      </c>
      <c r="O40" s="113">
        <f t="shared" si="15"/>
        <v>0</v>
      </c>
      <c r="P40" s="112" t="str">
        <f t="shared" si="16"/>
        <v>-</v>
      </c>
      <c r="Q40" s="109" t="str">
        <f t="shared" si="17"/>
        <v>เสี่ยง/มีปัญหา</v>
      </c>
    </row>
    <row r="41" spans="1:17" s="9" customFormat="1" ht="18" customHeight="1">
      <c r="A41" s="101" t="s">
        <v>14</v>
      </c>
      <c r="B41" s="133">
        <f>input1!B41</f>
        <v>0</v>
      </c>
      <c r="C41" s="3">
        <f>input1!C41</f>
        <v>0</v>
      </c>
      <c r="D41" s="134" t="str">
        <f t="shared" si="9"/>
        <v>-</v>
      </c>
      <c r="E41" s="111" t="str">
        <f>input1!AD41</f>
        <v>0</v>
      </c>
      <c r="F41" s="103" t="str">
        <f t="shared" si="10"/>
        <v>เสี่ยง/มีปัญหา</v>
      </c>
      <c r="G41" s="110" t="str">
        <f>input1!AG41</f>
        <v>0</v>
      </c>
      <c r="H41" s="103" t="str">
        <f t="shared" si="11"/>
        <v>เสี่ยง/มีปัญหา</v>
      </c>
      <c r="I41" s="111" t="str">
        <f>input1!AK41</f>
        <v>0</v>
      </c>
      <c r="J41" s="103" t="str">
        <f t="shared" si="12"/>
        <v>เสี่ยง/มีปัญหา</v>
      </c>
      <c r="K41" s="110" t="str">
        <f>input1!AO41</f>
        <v>0</v>
      </c>
      <c r="L41" s="103" t="str">
        <f t="shared" si="13"/>
        <v>เสี่ยง/มีปัญหา</v>
      </c>
      <c r="M41" s="111" t="str">
        <f>input1!AQ41</f>
        <v>0</v>
      </c>
      <c r="N41" s="107" t="str">
        <f t="shared" si="14"/>
        <v>มีจุดแข็ง</v>
      </c>
      <c r="O41" s="113">
        <f t="shared" si="15"/>
        <v>0</v>
      </c>
      <c r="P41" s="112" t="str">
        <f t="shared" si="16"/>
        <v>-</v>
      </c>
      <c r="Q41" s="109" t="str">
        <f t="shared" si="17"/>
        <v>เสี่ยง/มีปัญหา</v>
      </c>
    </row>
    <row r="42" spans="1:17" s="9" customFormat="1" ht="18" customHeight="1">
      <c r="A42" s="99" t="s">
        <v>15</v>
      </c>
      <c r="B42" s="133">
        <f>input1!B42</f>
        <v>0</v>
      </c>
      <c r="C42" s="3">
        <f>input1!C42</f>
        <v>0</v>
      </c>
      <c r="D42" s="134" t="str">
        <f t="shared" si="9"/>
        <v>-</v>
      </c>
      <c r="E42" s="111" t="str">
        <f>input1!AD42</f>
        <v>0</v>
      </c>
      <c r="F42" s="103" t="str">
        <f t="shared" si="10"/>
        <v>เสี่ยง/มีปัญหา</v>
      </c>
      <c r="G42" s="110" t="str">
        <f>input1!AG42</f>
        <v>0</v>
      </c>
      <c r="H42" s="103" t="str">
        <f t="shared" si="11"/>
        <v>เสี่ยง/มีปัญหา</v>
      </c>
      <c r="I42" s="111" t="str">
        <f>input1!AK42</f>
        <v>0</v>
      </c>
      <c r="J42" s="103" t="str">
        <f t="shared" si="12"/>
        <v>เสี่ยง/มีปัญหา</v>
      </c>
      <c r="K42" s="110" t="str">
        <f>input1!AO42</f>
        <v>0</v>
      </c>
      <c r="L42" s="103" t="str">
        <f t="shared" si="13"/>
        <v>เสี่ยง/มีปัญหา</v>
      </c>
      <c r="M42" s="111" t="str">
        <f>input1!AQ42</f>
        <v>0</v>
      </c>
      <c r="N42" s="107" t="str">
        <f t="shared" si="14"/>
        <v>มีจุดแข็ง</v>
      </c>
      <c r="O42" s="113">
        <f t="shared" si="15"/>
        <v>0</v>
      </c>
      <c r="P42" s="112" t="str">
        <f t="shared" si="16"/>
        <v>-</v>
      </c>
      <c r="Q42" s="109" t="str">
        <f t="shared" si="17"/>
        <v>เสี่ยง/มีปัญหา</v>
      </c>
    </row>
    <row r="43" spans="1:17" s="9" customFormat="1" ht="18" customHeight="1" thickBot="1">
      <c r="A43" s="102" t="s">
        <v>72</v>
      </c>
      <c r="B43" s="135">
        <f>input1!B43</f>
        <v>0</v>
      </c>
      <c r="C43" s="65">
        <f>input1!C43</f>
        <v>0</v>
      </c>
      <c r="D43" s="120" t="str">
        <f t="shared" si="9"/>
        <v>-</v>
      </c>
      <c r="E43" s="115" t="str">
        <f>input1!AD43</f>
        <v>0</v>
      </c>
      <c r="F43" s="118" t="str">
        <f t="shared" si="10"/>
        <v>เสี่ยง/มีปัญหา</v>
      </c>
      <c r="G43" s="114" t="str">
        <f>input1!AG43</f>
        <v>0</v>
      </c>
      <c r="H43" s="118" t="str">
        <f t="shared" si="11"/>
        <v>เสี่ยง/มีปัญหา</v>
      </c>
      <c r="I43" s="115" t="str">
        <f>input1!AK43</f>
        <v>0</v>
      </c>
      <c r="J43" s="118" t="str">
        <f t="shared" si="12"/>
        <v>เสี่ยง/มีปัญหา</v>
      </c>
      <c r="K43" s="114" t="str">
        <f>input1!AO43</f>
        <v>0</v>
      </c>
      <c r="L43" s="118" t="str">
        <f t="shared" si="13"/>
        <v>เสี่ยง/มีปัญหา</v>
      </c>
      <c r="M43" s="115" t="str">
        <f>input1!AQ43</f>
        <v>0</v>
      </c>
      <c r="N43" s="119" t="str">
        <f t="shared" si="14"/>
        <v>มีจุดแข็ง</v>
      </c>
      <c r="O43" s="117">
        <f t="shared" si="15"/>
        <v>0</v>
      </c>
      <c r="P43" s="116" t="str">
        <f t="shared" si="16"/>
        <v>-</v>
      </c>
      <c r="Q43" s="120" t="str">
        <f t="shared" si="17"/>
        <v>เสี่ยง/มีปัญหา</v>
      </c>
    </row>
    <row r="44" spans="1:17" s="9" customFormat="1" ht="18" customHeight="1">
      <c r="A44" s="125" t="s">
        <v>73</v>
      </c>
      <c r="B44" s="133">
        <f>input1!B44</f>
        <v>0</v>
      </c>
      <c r="C44" s="3">
        <f>input1!C44</f>
        <v>0</v>
      </c>
      <c r="D44" s="109" t="str">
        <f t="shared" si="9"/>
        <v>-</v>
      </c>
      <c r="E44" s="105" t="str">
        <f>input1!AD44</f>
        <v>0</v>
      </c>
      <c r="F44" s="103" t="str">
        <f t="shared" si="10"/>
        <v>เสี่ยง/มีปัญหา</v>
      </c>
      <c r="G44" s="104" t="str">
        <f>input1!AG44</f>
        <v>0</v>
      </c>
      <c r="H44" s="103" t="str">
        <f t="shared" si="11"/>
        <v>เสี่ยง/มีปัญหา</v>
      </c>
      <c r="I44" s="105" t="str">
        <f>input1!AK44</f>
        <v>0</v>
      </c>
      <c r="J44" s="103" t="str">
        <f t="shared" si="12"/>
        <v>เสี่ยง/มีปัญหา</v>
      </c>
      <c r="K44" s="104" t="str">
        <f>input1!AO44</f>
        <v>0</v>
      </c>
      <c r="L44" s="103" t="str">
        <f t="shared" si="13"/>
        <v>เสี่ยง/มีปัญหา</v>
      </c>
      <c r="M44" s="105" t="str">
        <f>input1!AQ44</f>
        <v>0</v>
      </c>
      <c r="N44" s="107" t="str">
        <f t="shared" si="14"/>
        <v>มีจุดแข็ง</v>
      </c>
      <c r="O44" s="108">
        <f t="shared" si="15"/>
        <v>0</v>
      </c>
      <c r="P44" s="106" t="str">
        <f t="shared" si="16"/>
        <v>-</v>
      </c>
      <c r="Q44" s="109" t="str">
        <f t="shared" si="17"/>
        <v>เสี่ยง/มีปัญหา</v>
      </c>
    </row>
    <row r="45" spans="1:17" s="9" customFormat="1" ht="18" customHeight="1">
      <c r="A45" s="100" t="s">
        <v>74</v>
      </c>
      <c r="B45" s="133">
        <f>input1!B45</f>
        <v>0</v>
      </c>
      <c r="C45" s="3">
        <f>input1!C45</f>
        <v>0</v>
      </c>
      <c r="D45" s="134" t="str">
        <f t="shared" si="9"/>
        <v>-</v>
      </c>
      <c r="E45" s="111" t="str">
        <f>input1!AD45</f>
        <v>0</v>
      </c>
      <c r="F45" s="103" t="str">
        <f t="shared" si="10"/>
        <v>เสี่ยง/มีปัญหา</v>
      </c>
      <c r="G45" s="110" t="str">
        <f>input1!AG45</f>
        <v>0</v>
      </c>
      <c r="H45" s="103" t="str">
        <f t="shared" si="11"/>
        <v>เสี่ยง/มีปัญหา</v>
      </c>
      <c r="I45" s="111" t="str">
        <f>input1!AK45</f>
        <v>0</v>
      </c>
      <c r="J45" s="103" t="str">
        <f t="shared" si="12"/>
        <v>เสี่ยง/มีปัญหา</v>
      </c>
      <c r="K45" s="110" t="str">
        <f>input1!AO45</f>
        <v>0</v>
      </c>
      <c r="L45" s="103" t="str">
        <f t="shared" si="13"/>
        <v>เสี่ยง/มีปัญหา</v>
      </c>
      <c r="M45" s="111" t="str">
        <f>input1!AQ45</f>
        <v>0</v>
      </c>
      <c r="N45" s="107" t="str">
        <f t="shared" si="14"/>
        <v>มีจุดแข็ง</v>
      </c>
      <c r="O45" s="113">
        <f t="shared" si="15"/>
        <v>0</v>
      </c>
      <c r="P45" s="112" t="str">
        <f t="shared" si="16"/>
        <v>-</v>
      </c>
      <c r="Q45" s="109" t="str">
        <f t="shared" si="17"/>
        <v>เสี่ยง/มีปัญหา</v>
      </c>
    </row>
    <row r="46" spans="1:17" s="9" customFormat="1" ht="18" customHeight="1">
      <c r="A46" s="101" t="s">
        <v>75</v>
      </c>
      <c r="B46" s="133">
        <f>input1!B46</f>
        <v>0</v>
      </c>
      <c r="C46" s="3">
        <f>input1!C46</f>
        <v>0</v>
      </c>
      <c r="D46" s="134" t="str">
        <f t="shared" si="9"/>
        <v>-</v>
      </c>
      <c r="E46" s="111" t="str">
        <f>input1!AD46</f>
        <v>0</v>
      </c>
      <c r="F46" s="103" t="str">
        <f t="shared" si="10"/>
        <v>เสี่ยง/มีปัญหา</v>
      </c>
      <c r="G46" s="110" t="str">
        <f>input1!AG46</f>
        <v>0</v>
      </c>
      <c r="H46" s="103" t="str">
        <f t="shared" si="11"/>
        <v>เสี่ยง/มีปัญหา</v>
      </c>
      <c r="I46" s="111" t="str">
        <f>input1!AK46</f>
        <v>0</v>
      </c>
      <c r="J46" s="103" t="str">
        <f t="shared" si="12"/>
        <v>เสี่ยง/มีปัญหา</v>
      </c>
      <c r="K46" s="110" t="str">
        <f>input1!AO46</f>
        <v>0</v>
      </c>
      <c r="L46" s="103" t="str">
        <f t="shared" si="13"/>
        <v>เสี่ยง/มีปัญหา</v>
      </c>
      <c r="M46" s="111" t="str">
        <f>input1!AQ46</f>
        <v>0</v>
      </c>
      <c r="N46" s="107" t="str">
        <f t="shared" si="14"/>
        <v>มีจุดแข็ง</v>
      </c>
      <c r="O46" s="113">
        <f t="shared" si="15"/>
        <v>0</v>
      </c>
      <c r="P46" s="112" t="str">
        <f t="shared" si="16"/>
        <v>-</v>
      </c>
      <c r="Q46" s="109" t="str">
        <f t="shared" si="17"/>
        <v>เสี่ยง/มีปัญหา</v>
      </c>
    </row>
    <row r="47" spans="1:17" s="9" customFormat="1" ht="18" customHeight="1">
      <c r="A47" s="99" t="s">
        <v>76</v>
      </c>
      <c r="B47" s="133">
        <f>input1!B47</f>
        <v>0</v>
      </c>
      <c r="C47" s="3">
        <f>input1!C47</f>
        <v>0</v>
      </c>
      <c r="D47" s="134" t="str">
        <f t="shared" si="9"/>
        <v>-</v>
      </c>
      <c r="E47" s="111" t="str">
        <f>input1!AD47</f>
        <v>0</v>
      </c>
      <c r="F47" s="103" t="str">
        <f t="shared" si="10"/>
        <v>เสี่ยง/มีปัญหา</v>
      </c>
      <c r="G47" s="110" t="str">
        <f>input1!AG47</f>
        <v>0</v>
      </c>
      <c r="H47" s="103" t="str">
        <f t="shared" si="11"/>
        <v>เสี่ยง/มีปัญหา</v>
      </c>
      <c r="I47" s="111" t="str">
        <f>input1!AK47</f>
        <v>0</v>
      </c>
      <c r="J47" s="103" t="str">
        <f t="shared" si="12"/>
        <v>เสี่ยง/มีปัญหา</v>
      </c>
      <c r="K47" s="110" t="str">
        <f>input1!AO47</f>
        <v>0</v>
      </c>
      <c r="L47" s="103" t="str">
        <f t="shared" si="13"/>
        <v>เสี่ยง/มีปัญหา</v>
      </c>
      <c r="M47" s="111" t="str">
        <f>input1!AQ47</f>
        <v>0</v>
      </c>
      <c r="N47" s="107" t="str">
        <f t="shared" si="14"/>
        <v>มีจุดแข็ง</v>
      </c>
      <c r="O47" s="113">
        <f t="shared" si="15"/>
        <v>0</v>
      </c>
      <c r="P47" s="112" t="str">
        <f t="shared" si="16"/>
        <v>-</v>
      </c>
      <c r="Q47" s="109" t="str">
        <f t="shared" si="17"/>
        <v>เสี่ยง/มีปัญหา</v>
      </c>
    </row>
    <row r="48" spans="1:17" s="9" customFormat="1" ht="18" customHeight="1" thickBot="1">
      <c r="A48" s="102" t="s">
        <v>77</v>
      </c>
      <c r="B48" s="135">
        <f>input1!B48</f>
        <v>0</v>
      </c>
      <c r="C48" s="65">
        <f>input1!C48</f>
        <v>0</v>
      </c>
      <c r="D48" s="120" t="str">
        <f t="shared" si="9"/>
        <v>-</v>
      </c>
      <c r="E48" s="115" t="str">
        <f>input1!AD48</f>
        <v>0</v>
      </c>
      <c r="F48" s="118" t="str">
        <f t="shared" si="10"/>
        <v>เสี่ยง/มีปัญหา</v>
      </c>
      <c r="G48" s="114" t="str">
        <f>input1!AG48</f>
        <v>0</v>
      </c>
      <c r="H48" s="118" t="str">
        <f t="shared" si="11"/>
        <v>เสี่ยง/มีปัญหา</v>
      </c>
      <c r="I48" s="115" t="str">
        <f>input1!AK48</f>
        <v>0</v>
      </c>
      <c r="J48" s="118" t="str">
        <f t="shared" si="12"/>
        <v>เสี่ยง/มีปัญหา</v>
      </c>
      <c r="K48" s="114" t="str">
        <f>input1!AO48</f>
        <v>0</v>
      </c>
      <c r="L48" s="118" t="str">
        <f t="shared" si="13"/>
        <v>เสี่ยง/มีปัญหา</v>
      </c>
      <c r="M48" s="115" t="str">
        <f>input1!AQ48</f>
        <v>0</v>
      </c>
      <c r="N48" s="119" t="str">
        <f t="shared" si="14"/>
        <v>มีจุดแข็ง</v>
      </c>
      <c r="O48" s="117">
        <f t="shared" si="15"/>
        <v>0</v>
      </c>
      <c r="P48" s="116" t="str">
        <f t="shared" si="16"/>
        <v>-</v>
      </c>
      <c r="Q48" s="120" t="str">
        <f t="shared" si="17"/>
        <v>เสี่ยง/มีปัญหา</v>
      </c>
    </row>
    <row r="49" spans="1:17" s="9" customFormat="1" ht="18" customHeight="1">
      <c r="A49" s="125" t="s">
        <v>78</v>
      </c>
      <c r="B49" s="133">
        <f>input1!B49</f>
        <v>0</v>
      </c>
      <c r="C49" s="3">
        <f>input1!C49</f>
        <v>0</v>
      </c>
      <c r="D49" s="109" t="str">
        <f t="shared" si="9"/>
        <v>-</v>
      </c>
      <c r="E49" s="105" t="str">
        <f>input1!AD49</f>
        <v>0</v>
      </c>
      <c r="F49" s="103" t="str">
        <f t="shared" si="10"/>
        <v>เสี่ยง/มีปัญหา</v>
      </c>
      <c r="G49" s="104" t="str">
        <f>input1!AG49</f>
        <v>0</v>
      </c>
      <c r="H49" s="103" t="str">
        <f t="shared" si="11"/>
        <v>เสี่ยง/มีปัญหา</v>
      </c>
      <c r="I49" s="105" t="str">
        <f>input1!AK49</f>
        <v>0</v>
      </c>
      <c r="J49" s="103" t="str">
        <f t="shared" si="12"/>
        <v>เสี่ยง/มีปัญหา</v>
      </c>
      <c r="K49" s="104" t="str">
        <f>input1!AO49</f>
        <v>0</v>
      </c>
      <c r="L49" s="103" t="str">
        <f t="shared" si="13"/>
        <v>เสี่ยง/มีปัญหา</v>
      </c>
      <c r="M49" s="105" t="str">
        <f>input1!AQ49</f>
        <v>0</v>
      </c>
      <c r="N49" s="107" t="str">
        <f t="shared" si="14"/>
        <v>มีจุดแข็ง</v>
      </c>
      <c r="O49" s="108">
        <f t="shared" si="15"/>
        <v>0</v>
      </c>
      <c r="P49" s="106" t="str">
        <f t="shared" si="16"/>
        <v>-</v>
      </c>
      <c r="Q49" s="109" t="str">
        <f t="shared" si="17"/>
        <v>เสี่ยง/มีปัญหา</v>
      </c>
    </row>
    <row r="50" spans="1:17" s="9" customFormat="1" ht="18" customHeight="1">
      <c r="A50" s="100" t="s">
        <v>79</v>
      </c>
      <c r="B50" s="133">
        <f>input1!B50</f>
        <v>0</v>
      </c>
      <c r="C50" s="3">
        <f>input1!C50</f>
        <v>0</v>
      </c>
      <c r="D50" s="134" t="str">
        <f t="shared" si="9"/>
        <v>-</v>
      </c>
      <c r="E50" s="111" t="str">
        <f>input1!AD50</f>
        <v>0</v>
      </c>
      <c r="F50" s="103" t="str">
        <f t="shared" si="10"/>
        <v>เสี่ยง/มีปัญหา</v>
      </c>
      <c r="G50" s="110" t="str">
        <f>input1!AG50</f>
        <v>0</v>
      </c>
      <c r="H50" s="103" t="str">
        <f t="shared" si="11"/>
        <v>เสี่ยง/มีปัญหา</v>
      </c>
      <c r="I50" s="111" t="str">
        <f>input1!AK50</f>
        <v>0</v>
      </c>
      <c r="J50" s="103" t="str">
        <f t="shared" si="12"/>
        <v>เสี่ยง/มีปัญหา</v>
      </c>
      <c r="K50" s="110" t="str">
        <f>input1!AO50</f>
        <v>0</v>
      </c>
      <c r="L50" s="103" t="str">
        <f t="shared" si="13"/>
        <v>เสี่ยง/มีปัญหา</v>
      </c>
      <c r="M50" s="111" t="str">
        <f>input1!AQ50</f>
        <v>0</v>
      </c>
      <c r="N50" s="107" t="str">
        <f t="shared" si="14"/>
        <v>มีจุดแข็ง</v>
      </c>
      <c r="O50" s="113">
        <f t="shared" si="15"/>
        <v>0</v>
      </c>
      <c r="P50" s="112" t="str">
        <f t="shared" si="16"/>
        <v>-</v>
      </c>
      <c r="Q50" s="109" t="str">
        <f t="shared" si="17"/>
        <v>เสี่ยง/มีปัญหา</v>
      </c>
    </row>
    <row r="51" spans="1:17" s="9" customFormat="1" ht="18" customHeight="1">
      <c r="A51" s="101" t="s">
        <v>80</v>
      </c>
      <c r="B51" s="133">
        <f>input1!B51</f>
        <v>0</v>
      </c>
      <c r="C51" s="3">
        <f>input1!C51</f>
        <v>0</v>
      </c>
      <c r="D51" s="134" t="str">
        <f t="shared" si="9"/>
        <v>-</v>
      </c>
      <c r="E51" s="111" t="str">
        <f>input1!AD51</f>
        <v>0</v>
      </c>
      <c r="F51" s="103" t="str">
        <f t="shared" si="10"/>
        <v>เสี่ยง/มีปัญหา</v>
      </c>
      <c r="G51" s="110" t="str">
        <f>input1!AG51</f>
        <v>0</v>
      </c>
      <c r="H51" s="103" t="str">
        <f t="shared" si="11"/>
        <v>เสี่ยง/มีปัญหา</v>
      </c>
      <c r="I51" s="111" t="str">
        <f>input1!AK51</f>
        <v>0</v>
      </c>
      <c r="J51" s="103" t="str">
        <f t="shared" si="12"/>
        <v>เสี่ยง/มีปัญหา</v>
      </c>
      <c r="K51" s="110" t="str">
        <f>input1!AO51</f>
        <v>0</v>
      </c>
      <c r="L51" s="103" t="str">
        <f t="shared" si="13"/>
        <v>เสี่ยง/มีปัญหา</v>
      </c>
      <c r="M51" s="111" t="str">
        <f>input1!AQ51</f>
        <v>0</v>
      </c>
      <c r="N51" s="107" t="str">
        <f t="shared" si="14"/>
        <v>มีจุดแข็ง</v>
      </c>
      <c r="O51" s="113">
        <f t="shared" si="15"/>
        <v>0</v>
      </c>
      <c r="P51" s="112" t="str">
        <f t="shared" si="16"/>
        <v>-</v>
      </c>
      <c r="Q51" s="109" t="str">
        <f t="shared" si="17"/>
        <v>เสี่ยง/มีปัญหา</v>
      </c>
    </row>
    <row r="52" spans="1:17" s="9" customFormat="1" ht="18" customHeight="1">
      <c r="A52" s="99" t="s">
        <v>81</v>
      </c>
      <c r="B52" s="133">
        <f>input1!B52</f>
        <v>0</v>
      </c>
      <c r="C52" s="3">
        <f>input1!C52</f>
        <v>0</v>
      </c>
      <c r="D52" s="134" t="str">
        <f t="shared" si="9"/>
        <v>-</v>
      </c>
      <c r="E52" s="111" t="str">
        <f>input1!AD52</f>
        <v>0</v>
      </c>
      <c r="F52" s="103" t="str">
        <f t="shared" si="10"/>
        <v>เสี่ยง/มีปัญหา</v>
      </c>
      <c r="G52" s="110" t="str">
        <f>input1!AG52</f>
        <v>0</v>
      </c>
      <c r="H52" s="103" t="str">
        <f t="shared" si="11"/>
        <v>เสี่ยง/มีปัญหา</v>
      </c>
      <c r="I52" s="111" t="str">
        <f>input1!AK52</f>
        <v>0</v>
      </c>
      <c r="J52" s="103" t="str">
        <f t="shared" si="12"/>
        <v>เสี่ยง/มีปัญหา</v>
      </c>
      <c r="K52" s="110" t="str">
        <f>input1!AO52</f>
        <v>0</v>
      </c>
      <c r="L52" s="103" t="str">
        <f t="shared" si="13"/>
        <v>เสี่ยง/มีปัญหา</v>
      </c>
      <c r="M52" s="111" t="str">
        <f>input1!AQ52</f>
        <v>0</v>
      </c>
      <c r="N52" s="107" t="str">
        <f t="shared" si="14"/>
        <v>มีจุดแข็ง</v>
      </c>
      <c r="O52" s="113">
        <f t="shared" si="15"/>
        <v>0</v>
      </c>
      <c r="P52" s="112" t="str">
        <f t="shared" si="16"/>
        <v>-</v>
      </c>
      <c r="Q52" s="109" t="str">
        <f t="shared" si="17"/>
        <v>เสี่ยง/มีปัญหา</v>
      </c>
    </row>
    <row r="53" spans="1:17" s="9" customFormat="1" ht="18" customHeight="1" thickBot="1">
      <c r="A53" s="102" t="s">
        <v>82</v>
      </c>
      <c r="B53" s="135">
        <f>input1!B53</f>
        <v>0</v>
      </c>
      <c r="C53" s="65">
        <f>input1!C53</f>
        <v>0</v>
      </c>
      <c r="D53" s="120" t="str">
        <f t="shared" si="9"/>
        <v>-</v>
      </c>
      <c r="E53" s="115" t="str">
        <f>input1!AD53</f>
        <v>0</v>
      </c>
      <c r="F53" s="118" t="str">
        <f t="shared" si="10"/>
        <v>เสี่ยง/มีปัญหา</v>
      </c>
      <c r="G53" s="114" t="str">
        <f>input1!AG53</f>
        <v>0</v>
      </c>
      <c r="H53" s="118" t="str">
        <f t="shared" si="11"/>
        <v>เสี่ยง/มีปัญหา</v>
      </c>
      <c r="I53" s="115" t="str">
        <f>input1!AK53</f>
        <v>0</v>
      </c>
      <c r="J53" s="118" t="str">
        <f t="shared" si="12"/>
        <v>เสี่ยง/มีปัญหา</v>
      </c>
      <c r="K53" s="114" t="str">
        <f>input1!AO53</f>
        <v>0</v>
      </c>
      <c r="L53" s="118" t="str">
        <f t="shared" si="13"/>
        <v>เสี่ยง/มีปัญหา</v>
      </c>
      <c r="M53" s="115" t="str">
        <f>input1!AQ53</f>
        <v>0</v>
      </c>
      <c r="N53" s="119" t="str">
        <f t="shared" si="14"/>
        <v>มีจุดแข็ง</v>
      </c>
      <c r="O53" s="117">
        <f t="shared" si="15"/>
        <v>0</v>
      </c>
      <c r="P53" s="116" t="str">
        <f t="shared" si="16"/>
        <v>-</v>
      </c>
      <c r="Q53" s="120" t="str">
        <f t="shared" si="17"/>
        <v>เสี่ยง/มีปัญหา</v>
      </c>
    </row>
    <row r="54" spans="1:17" s="9" customFormat="1" ht="18" customHeight="1" thickBot="1">
      <c r="A54" s="158"/>
      <c r="B54" s="159"/>
      <c r="C54" s="145"/>
      <c r="D54" s="137"/>
      <c r="E54" s="138"/>
      <c r="F54" s="160"/>
      <c r="G54" s="139"/>
      <c r="H54" s="160"/>
      <c r="I54" s="138"/>
      <c r="J54" s="160"/>
      <c r="K54" s="139"/>
      <c r="L54" s="160"/>
      <c r="M54" s="138"/>
      <c r="N54" s="161"/>
      <c r="O54" s="143"/>
      <c r="P54" s="144"/>
      <c r="Q54" s="162"/>
    </row>
    <row r="55" spans="1:17" s="9" customFormat="1" ht="18" customHeight="1">
      <c r="A55" s="163"/>
      <c r="B55" s="164"/>
      <c r="C55" s="165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1:17" s="132" customFormat="1" ht="20.25">
      <c r="A56" s="155"/>
      <c r="B56" s="156"/>
      <c r="C56" s="145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s="132" customFormat="1" ht="20.25">
      <c r="A57" s="155"/>
      <c r="B57" s="156"/>
      <c r="C57" s="14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s="132" customFormat="1" ht="20.25">
      <c r="A58" s="155"/>
      <c r="B58" s="156"/>
      <c r="C58" s="14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s="132" customFormat="1" ht="20.25">
      <c r="A59" s="155"/>
      <c r="B59" s="156"/>
      <c r="C59" s="145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s="132" customFormat="1" ht="20.25">
      <c r="A60" s="155"/>
      <c r="B60" s="156"/>
      <c r="C60" s="14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</sheetData>
  <sheetProtection/>
  <mergeCells count="9">
    <mergeCell ref="M2:N2"/>
    <mergeCell ref="P2:Q2"/>
    <mergeCell ref="E1:Q1"/>
    <mergeCell ref="A2:D2"/>
    <mergeCell ref="A1:D1"/>
    <mergeCell ref="E2:F2"/>
    <mergeCell ref="G2:H2"/>
    <mergeCell ref="I2:J2"/>
    <mergeCell ref="K2:L2"/>
  </mergeCells>
  <printOptions/>
  <pageMargins left="1.2" right="0.55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57421875" style="132" customWidth="1"/>
    <col min="2" max="2" width="27.8515625" style="132" customWidth="1"/>
    <col min="3" max="3" width="0" style="132" hidden="1" customWidth="1"/>
    <col min="4" max="4" width="4.7109375" style="132" bestFit="1" customWidth="1"/>
    <col min="5" max="5" width="4.421875" style="132" customWidth="1"/>
    <col min="6" max="6" width="11.28125" style="132" bestFit="1" customWidth="1"/>
    <col min="7" max="7" width="4.421875" style="132" customWidth="1"/>
    <col min="8" max="8" width="11.28125" style="132" bestFit="1" customWidth="1"/>
    <col min="9" max="9" width="4.421875" style="132" customWidth="1"/>
    <col min="10" max="10" width="11.28125" style="132" bestFit="1" customWidth="1"/>
    <col min="11" max="11" width="4.421875" style="132" customWidth="1"/>
    <col min="12" max="12" width="11.28125" style="132" bestFit="1" customWidth="1"/>
    <col min="13" max="13" width="4.421875" style="132" customWidth="1"/>
    <col min="14" max="14" width="13.57421875" style="132" customWidth="1"/>
    <col min="15" max="15" width="3.00390625" style="132" bestFit="1" customWidth="1"/>
    <col min="16" max="16" width="4.00390625" style="132" customWidth="1"/>
    <col min="17" max="17" width="11.28125" style="132" bestFit="1" customWidth="1"/>
    <col min="18" max="16384" width="9.140625" style="132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56" t="s">
        <v>62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22.5" customHeight="1">
      <c r="A2" s="257" t="str">
        <f>input1!A2</f>
        <v>ครูที่ปรึกษา </v>
      </c>
      <c r="B2" s="257"/>
      <c r="C2" s="257"/>
      <c r="D2" s="257"/>
      <c r="E2" s="258" t="s">
        <v>29</v>
      </c>
      <c r="F2" s="258"/>
      <c r="G2" s="258" t="s">
        <v>30</v>
      </c>
      <c r="H2" s="258"/>
      <c r="I2" s="258" t="s">
        <v>31</v>
      </c>
      <c r="J2" s="258"/>
      <c r="K2" s="258" t="s">
        <v>32</v>
      </c>
      <c r="L2" s="258"/>
      <c r="M2" s="258" t="s">
        <v>33</v>
      </c>
      <c r="N2" s="258"/>
      <c r="O2" s="218"/>
      <c r="P2" s="258" t="s">
        <v>34</v>
      </c>
      <c r="Q2" s="258"/>
    </row>
    <row r="3" spans="1:17" ht="21.75" thickBot="1">
      <c r="A3" s="219" t="s">
        <v>19</v>
      </c>
      <c r="B3" s="219" t="s">
        <v>20</v>
      </c>
      <c r="C3" s="219" t="s">
        <v>21</v>
      </c>
      <c r="D3" s="219" t="s">
        <v>21</v>
      </c>
      <c r="E3" s="220" t="s">
        <v>27</v>
      </c>
      <c r="F3" s="219" t="s">
        <v>28</v>
      </c>
      <c r="G3" s="220" t="s">
        <v>27</v>
      </c>
      <c r="H3" s="219" t="s">
        <v>28</v>
      </c>
      <c r="I3" s="220" t="s">
        <v>27</v>
      </c>
      <c r="J3" s="219" t="s">
        <v>28</v>
      </c>
      <c r="K3" s="220" t="s">
        <v>27</v>
      </c>
      <c r="L3" s="219" t="s">
        <v>28</v>
      </c>
      <c r="M3" s="220" t="s">
        <v>27</v>
      </c>
      <c r="N3" s="219" t="s">
        <v>28</v>
      </c>
      <c r="O3" s="220"/>
      <c r="P3" s="220" t="s">
        <v>27</v>
      </c>
      <c r="Q3" s="219" t="s">
        <v>28</v>
      </c>
    </row>
    <row r="4" spans="1:17" s="9" customFormat="1" ht="18" customHeight="1">
      <c r="A4" s="205" t="s">
        <v>46</v>
      </c>
      <c r="B4" s="206">
        <f>input1!B4</f>
        <v>0</v>
      </c>
      <c r="C4" s="207">
        <f>input1!C4</f>
        <v>0</v>
      </c>
      <c r="D4" s="208" t="str">
        <f>IF(C4=1,"ชาย",IF(C4=2,"หญิง","-"))</f>
        <v>-</v>
      </c>
      <c r="E4" s="208" t="str">
        <f>input2!AD4</f>
        <v>0</v>
      </c>
      <c r="F4" s="208" t="str">
        <f>IF(E4&gt;10,"เสี่ยง/มีปัญหา","ปกติ")</f>
        <v>เสี่ยง/มีปัญหา</v>
      </c>
      <c r="G4" s="208" t="str">
        <f>input2!AG4</f>
        <v>0</v>
      </c>
      <c r="H4" s="208" t="str">
        <f>IF(G4&gt;9,"เสี่ยง/มีปัญหา","ปกติ")</f>
        <v>เสี่ยง/มีปัญหา</v>
      </c>
      <c r="I4" s="208" t="str">
        <f>input2!AK4</f>
        <v>0</v>
      </c>
      <c r="J4" s="208" t="str">
        <f>IF(I4&gt;10,"เสี่ยง/มีปัญหา","ปกติ")</f>
        <v>เสี่ยง/มีปัญหา</v>
      </c>
      <c r="K4" s="208" t="str">
        <f>input2!AO4</f>
        <v>0</v>
      </c>
      <c r="L4" s="208" t="str">
        <f>IF(K4&gt;9,"เสี่ยง/มีปัญหา","ปกติ")</f>
        <v>เสี่ยง/มีปัญหา</v>
      </c>
      <c r="M4" s="208" t="str">
        <f>input2!AQ4</f>
        <v>0</v>
      </c>
      <c r="N4" s="208" t="str">
        <f>IF(M4&gt;10,"มีจุดแข็ง","ไม่มีจุดแข็ง")</f>
        <v>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9" customFormat="1" ht="18" customHeight="1">
      <c r="A5" s="100" t="s">
        <v>47</v>
      </c>
      <c r="B5" s="192">
        <f>input1!B5</f>
        <v>0</v>
      </c>
      <c r="C5" s="169">
        <f>input1!C5</f>
        <v>0</v>
      </c>
      <c r="D5" s="134" t="str">
        <f aca="true" t="shared" si="0" ref="D5:D39">IF(C5=1,"ชาย",IF(C5=2,"หญิง","-"))</f>
        <v>-</v>
      </c>
      <c r="E5" s="134" t="str">
        <f>input2!AD5</f>
        <v>0</v>
      </c>
      <c r="F5" s="134" t="str">
        <f aca="true" t="shared" si="1" ref="F5:F39">IF(E5&gt;10,"เสี่ยง/มีปัญหา","ปกติ")</f>
        <v>เสี่ยง/มีปัญหา</v>
      </c>
      <c r="G5" s="134" t="str">
        <f>input2!AG5</f>
        <v>0</v>
      </c>
      <c r="H5" s="134" t="str">
        <f aca="true" t="shared" si="2" ref="H5:H39">IF(G5&gt;9,"เสี่ยง/มีปัญหา","ปกติ")</f>
        <v>เสี่ยง/มีปัญหา</v>
      </c>
      <c r="I5" s="134" t="str">
        <f>input2!AK5</f>
        <v>0</v>
      </c>
      <c r="J5" s="134" t="str">
        <f aca="true" t="shared" si="3" ref="J5:J39">IF(I5&gt;10,"เสี่ยง/มีปัญหา","ปกติ")</f>
        <v>เสี่ยง/มีปัญหา</v>
      </c>
      <c r="K5" s="134" t="str">
        <f>input2!AO5</f>
        <v>0</v>
      </c>
      <c r="L5" s="134" t="str">
        <f aca="true" t="shared" si="4" ref="L5:L39">IF(K5&gt;9,"เสี่ยง/มีปัญหา","ปกติ")</f>
        <v>เสี่ยง/มีปัญหา</v>
      </c>
      <c r="M5" s="134" t="str">
        <f>input2!AQ5</f>
        <v>0</v>
      </c>
      <c r="N5" s="134" t="str">
        <f aca="true" t="shared" si="5" ref="N5:N39">IF(M5&gt;10,"มีจุดแข็ง","ไม่มีจุดแข็ง")</f>
        <v>มีจุดแข็ง</v>
      </c>
      <c r="O5" s="134">
        <f aca="true" t="shared" si="6" ref="O5:O39">E5+G5+I5+K5+M5</f>
        <v>0</v>
      </c>
      <c r="P5" s="134" t="str">
        <f aca="true" t="shared" si="7" ref="P5:P39">IF(O5&lt;1,"-",O5)</f>
        <v>-</v>
      </c>
      <c r="Q5" s="134" t="str">
        <f aca="true" t="shared" si="8" ref="Q5:Q39">IF(P5&gt;48,"เสี่ยง/มีปัญหา","ปกติ")</f>
        <v>เสี่ยง/มีปัญหา</v>
      </c>
    </row>
    <row r="6" spans="1:17" s="9" customFormat="1" ht="18" customHeight="1">
      <c r="A6" s="100" t="s">
        <v>48</v>
      </c>
      <c r="B6" s="192">
        <f>input1!B6</f>
        <v>0</v>
      </c>
      <c r="C6" s="169">
        <f>input1!C6</f>
        <v>0</v>
      </c>
      <c r="D6" s="134" t="str">
        <f t="shared" si="0"/>
        <v>-</v>
      </c>
      <c r="E6" s="134" t="str">
        <f>input2!AD6</f>
        <v>0</v>
      </c>
      <c r="F6" s="134" t="str">
        <f t="shared" si="1"/>
        <v>เสี่ยง/มีปัญหา</v>
      </c>
      <c r="G6" s="134" t="str">
        <f>input2!AG6</f>
        <v>0</v>
      </c>
      <c r="H6" s="134" t="str">
        <f t="shared" si="2"/>
        <v>เสี่ยง/มีปัญหา</v>
      </c>
      <c r="I6" s="134" t="str">
        <f>input2!AK6</f>
        <v>0</v>
      </c>
      <c r="J6" s="134" t="str">
        <f t="shared" si="3"/>
        <v>เสี่ยง/มีปัญหา</v>
      </c>
      <c r="K6" s="134" t="str">
        <f>input2!AO6</f>
        <v>0</v>
      </c>
      <c r="L6" s="134" t="str">
        <f t="shared" si="4"/>
        <v>เสี่ยง/มีปัญหา</v>
      </c>
      <c r="M6" s="134" t="str">
        <f>input2!AQ6</f>
        <v>0</v>
      </c>
      <c r="N6" s="134" t="str">
        <f t="shared" si="5"/>
        <v>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9" customFormat="1" ht="18" customHeight="1">
      <c r="A7" s="100" t="s">
        <v>49</v>
      </c>
      <c r="B7" s="192">
        <f>input1!B7</f>
        <v>0</v>
      </c>
      <c r="C7" s="169">
        <f>input1!C7</f>
        <v>0</v>
      </c>
      <c r="D7" s="134" t="str">
        <f t="shared" si="0"/>
        <v>-</v>
      </c>
      <c r="E7" s="134" t="str">
        <f>input2!AD7</f>
        <v>0</v>
      </c>
      <c r="F7" s="134" t="str">
        <f t="shared" si="1"/>
        <v>เสี่ยง/มีปัญหา</v>
      </c>
      <c r="G7" s="134" t="str">
        <f>input2!AG7</f>
        <v>0</v>
      </c>
      <c r="H7" s="134" t="str">
        <f t="shared" si="2"/>
        <v>เสี่ยง/มีปัญหา</v>
      </c>
      <c r="I7" s="134" t="str">
        <f>input2!AK7</f>
        <v>0</v>
      </c>
      <c r="J7" s="134" t="str">
        <f t="shared" si="3"/>
        <v>เสี่ยง/มีปัญหา</v>
      </c>
      <c r="K7" s="134" t="str">
        <f>input2!AO7</f>
        <v>0</v>
      </c>
      <c r="L7" s="134" t="str">
        <f t="shared" si="4"/>
        <v>เสี่ยง/มีปัญหา</v>
      </c>
      <c r="M7" s="134" t="str">
        <f>input2!AQ7</f>
        <v>0</v>
      </c>
      <c r="N7" s="134" t="str">
        <f t="shared" si="5"/>
        <v>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9" customFormat="1" ht="18" customHeight="1" thickBot="1">
      <c r="A8" s="168" t="s">
        <v>50</v>
      </c>
      <c r="B8" s="173">
        <f>input1!B8</f>
        <v>0</v>
      </c>
      <c r="C8" s="167">
        <f>input1!C8</f>
        <v>0</v>
      </c>
      <c r="D8" s="120" t="str">
        <f t="shared" si="0"/>
        <v>-</v>
      </c>
      <c r="E8" s="120" t="str">
        <f>input2!AD8</f>
        <v>0</v>
      </c>
      <c r="F8" s="120" t="str">
        <f t="shared" si="1"/>
        <v>เสี่ยง/มีปัญหา</v>
      </c>
      <c r="G8" s="120" t="str">
        <f>input2!AG8</f>
        <v>0</v>
      </c>
      <c r="H8" s="120" t="str">
        <f t="shared" si="2"/>
        <v>เสี่ยง/มีปัญหา</v>
      </c>
      <c r="I8" s="120" t="str">
        <f>input2!AK8</f>
        <v>0</v>
      </c>
      <c r="J8" s="120" t="str">
        <f t="shared" si="3"/>
        <v>เสี่ยง/มีปัญหา</v>
      </c>
      <c r="K8" s="120" t="str">
        <f>input2!AO8</f>
        <v>0</v>
      </c>
      <c r="L8" s="120" t="str">
        <f t="shared" si="4"/>
        <v>เสี่ยง/มีปัญหา</v>
      </c>
      <c r="M8" s="120" t="str">
        <f>input2!AQ8</f>
        <v>0</v>
      </c>
      <c r="N8" s="120" t="str">
        <f t="shared" si="5"/>
        <v>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9" customFormat="1" ht="18" customHeight="1">
      <c r="A9" s="205" t="s">
        <v>51</v>
      </c>
      <c r="B9" s="206">
        <f>input1!B9</f>
        <v>0</v>
      </c>
      <c r="C9" s="207">
        <f>input1!C9</f>
        <v>0</v>
      </c>
      <c r="D9" s="208" t="str">
        <f t="shared" si="0"/>
        <v>-</v>
      </c>
      <c r="E9" s="208" t="str">
        <f>input2!AD9</f>
        <v>0</v>
      </c>
      <c r="F9" s="208" t="str">
        <f t="shared" si="1"/>
        <v>เสี่ยง/มีปัญหา</v>
      </c>
      <c r="G9" s="208" t="str">
        <f>input2!AG9</f>
        <v>0</v>
      </c>
      <c r="H9" s="208" t="str">
        <f t="shared" si="2"/>
        <v>เสี่ยง/มีปัญหา</v>
      </c>
      <c r="I9" s="208" t="str">
        <f>input2!AK9</f>
        <v>0</v>
      </c>
      <c r="J9" s="208" t="str">
        <f t="shared" si="3"/>
        <v>เสี่ยง/มีปัญหา</v>
      </c>
      <c r="K9" s="208" t="str">
        <f>input2!AO9</f>
        <v>0</v>
      </c>
      <c r="L9" s="208" t="str">
        <f t="shared" si="4"/>
        <v>เสี่ยง/มีปัญหา</v>
      </c>
      <c r="M9" s="208" t="str">
        <f>input2!AQ9</f>
        <v>0</v>
      </c>
      <c r="N9" s="208" t="str">
        <f t="shared" si="5"/>
        <v>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9" customFormat="1" ht="18" customHeight="1">
      <c r="A10" s="100" t="s">
        <v>52</v>
      </c>
      <c r="B10" s="192">
        <f>input1!B10</f>
        <v>0</v>
      </c>
      <c r="C10" s="169">
        <f>input1!C10</f>
        <v>0</v>
      </c>
      <c r="D10" s="134" t="str">
        <f t="shared" si="0"/>
        <v>-</v>
      </c>
      <c r="E10" s="134" t="str">
        <f>input2!AD10</f>
        <v>0</v>
      </c>
      <c r="F10" s="134" t="str">
        <f t="shared" si="1"/>
        <v>เสี่ยง/มีปัญหา</v>
      </c>
      <c r="G10" s="134" t="str">
        <f>input2!AG10</f>
        <v>0</v>
      </c>
      <c r="H10" s="134" t="str">
        <f t="shared" si="2"/>
        <v>เสี่ยง/มีปัญหา</v>
      </c>
      <c r="I10" s="134" t="str">
        <f>input2!AK10</f>
        <v>0</v>
      </c>
      <c r="J10" s="134" t="str">
        <f t="shared" si="3"/>
        <v>เสี่ยง/มีปัญหา</v>
      </c>
      <c r="K10" s="134" t="str">
        <f>input2!AO10</f>
        <v>0</v>
      </c>
      <c r="L10" s="134" t="str">
        <f t="shared" si="4"/>
        <v>เสี่ยง/มีปัญหา</v>
      </c>
      <c r="M10" s="134" t="str">
        <f>input2!AQ10</f>
        <v>0</v>
      </c>
      <c r="N10" s="134" t="str">
        <f t="shared" si="5"/>
        <v>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9" customFormat="1" ht="18" customHeight="1">
      <c r="A11" s="100" t="s">
        <v>53</v>
      </c>
      <c r="B11" s="192">
        <f>input1!B11</f>
        <v>0</v>
      </c>
      <c r="C11" s="169">
        <f>input1!C11</f>
        <v>0</v>
      </c>
      <c r="D11" s="134" t="str">
        <f t="shared" si="0"/>
        <v>-</v>
      </c>
      <c r="E11" s="134" t="str">
        <f>input2!AD11</f>
        <v>0</v>
      </c>
      <c r="F11" s="134" t="str">
        <f t="shared" si="1"/>
        <v>เสี่ยง/มีปัญหา</v>
      </c>
      <c r="G11" s="134" t="str">
        <f>input2!AG11</f>
        <v>0</v>
      </c>
      <c r="H11" s="134" t="str">
        <f t="shared" si="2"/>
        <v>เสี่ยง/มีปัญหา</v>
      </c>
      <c r="I11" s="134" t="str">
        <f>input2!AK11</f>
        <v>0</v>
      </c>
      <c r="J11" s="134" t="str">
        <f t="shared" si="3"/>
        <v>เสี่ยง/มีปัญหา</v>
      </c>
      <c r="K11" s="134" t="str">
        <f>input2!AO11</f>
        <v>0</v>
      </c>
      <c r="L11" s="134" t="str">
        <f t="shared" si="4"/>
        <v>เสี่ยง/มีปัญหา</v>
      </c>
      <c r="M11" s="134" t="str">
        <f>input2!AQ11</f>
        <v>0</v>
      </c>
      <c r="N11" s="134" t="str">
        <f t="shared" si="5"/>
        <v>มีจุดแข็ง</v>
      </c>
      <c r="O11" s="134">
        <f t="shared" si="6"/>
        <v>0</v>
      </c>
      <c r="P11" s="134" t="str">
        <f t="shared" si="7"/>
        <v>-</v>
      </c>
      <c r="Q11" s="134" t="str">
        <f t="shared" si="8"/>
        <v>เสี่ยง/มีปัญหา</v>
      </c>
    </row>
    <row r="12" spans="1:17" s="9" customFormat="1" ht="18" customHeight="1">
      <c r="A12" s="100" t="s">
        <v>54</v>
      </c>
      <c r="B12" s="192">
        <f>input1!B12</f>
        <v>0</v>
      </c>
      <c r="C12" s="169">
        <f>input1!C12</f>
        <v>0</v>
      </c>
      <c r="D12" s="134" t="str">
        <f t="shared" si="0"/>
        <v>-</v>
      </c>
      <c r="E12" s="134" t="str">
        <f>input2!AD12</f>
        <v>0</v>
      </c>
      <c r="F12" s="134" t="str">
        <f t="shared" si="1"/>
        <v>เสี่ยง/มีปัญหา</v>
      </c>
      <c r="G12" s="134" t="str">
        <f>input2!AG12</f>
        <v>0</v>
      </c>
      <c r="H12" s="134" t="str">
        <f t="shared" si="2"/>
        <v>เสี่ยง/มีปัญหา</v>
      </c>
      <c r="I12" s="134" t="str">
        <f>input2!AK12</f>
        <v>0</v>
      </c>
      <c r="J12" s="134" t="str">
        <f t="shared" si="3"/>
        <v>เสี่ยง/มีปัญหา</v>
      </c>
      <c r="K12" s="134" t="str">
        <f>input2!AO12</f>
        <v>0</v>
      </c>
      <c r="L12" s="134" t="str">
        <f t="shared" si="4"/>
        <v>เสี่ยง/มีปัญหา</v>
      </c>
      <c r="M12" s="134" t="str">
        <f>input2!AQ12</f>
        <v>0</v>
      </c>
      <c r="N12" s="134" t="str">
        <f t="shared" si="5"/>
        <v>มีจุดแข็ง</v>
      </c>
      <c r="O12" s="134">
        <f t="shared" si="6"/>
        <v>0</v>
      </c>
      <c r="P12" s="134" t="str">
        <f t="shared" si="7"/>
        <v>-</v>
      </c>
      <c r="Q12" s="134" t="str">
        <f t="shared" si="8"/>
        <v>เสี่ยง/มีปัญหา</v>
      </c>
    </row>
    <row r="13" spans="1:17" s="9" customFormat="1" ht="18" customHeight="1" thickBot="1">
      <c r="A13" s="168" t="s">
        <v>55</v>
      </c>
      <c r="B13" s="173">
        <f>input1!B13</f>
        <v>0</v>
      </c>
      <c r="C13" s="167">
        <f>input1!C13</f>
        <v>0</v>
      </c>
      <c r="D13" s="120" t="str">
        <f t="shared" si="0"/>
        <v>-</v>
      </c>
      <c r="E13" s="120" t="str">
        <f>input2!AD13</f>
        <v>0</v>
      </c>
      <c r="F13" s="120" t="str">
        <f t="shared" si="1"/>
        <v>เสี่ยง/มีปัญหา</v>
      </c>
      <c r="G13" s="120" t="str">
        <f>input2!AG13</f>
        <v>0</v>
      </c>
      <c r="H13" s="120" t="str">
        <f t="shared" si="2"/>
        <v>เสี่ยง/มีปัญหา</v>
      </c>
      <c r="I13" s="120" t="str">
        <f>input2!AK13</f>
        <v>0</v>
      </c>
      <c r="J13" s="120" t="str">
        <f t="shared" si="3"/>
        <v>เสี่ยง/มีปัญหา</v>
      </c>
      <c r="K13" s="120" t="str">
        <f>input2!AO13</f>
        <v>0</v>
      </c>
      <c r="L13" s="120" t="str">
        <f t="shared" si="4"/>
        <v>เสี่ยง/มีปัญหา</v>
      </c>
      <c r="M13" s="120" t="str">
        <f>input2!AQ13</f>
        <v>0</v>
      </c>
      <c r="N13" s="120" t="str">
        <f t="shared" si="5"/>
        <v>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9" customFormat="1" ht="18" customHeight="1">
      <c r="A14" s="205" t="s">
        <v>56</v>
      </c>
      <c r="B14" s="206">
        <f>input1!B14</f>
        <v>0</v>
      </c>
      <c r="C14" s="207">
        <f>input1!C14</f>
        <v>0</v>
      </c>
      <c r="D14" s="208" t="str">
        <f t="shared" si="0"/>
        <v>-</v>
      </c>
      <c r="E14" s="208" t="str">
        <f>input2!AD14</f>
        <v>0</v>
      </c>
      <c r="F14" s="208" t="str">
        <f t="shared" si="1"/>
        <v>เสี่ยง/มีปัญหา</v>
      </c>
      <c r="G14" s="208" t="str">
        <f>input2!AG14</f>
        <v>0</v>
      </c>
      <c r="H14" s="208" t="str">
        <f t="shared" si="2"/>
        <v>เสี่ยง/มีปัญหา</v>
      </c>
      <c r="I14" s="208" t="str">
        <f>input2!AK14</f>
        <v>0</v>
      </c>
      <c r="J14" s="208" t="str">
        <f t="shared" si="3"/>
        <v>เสี่ยง/มีปัญหา</v>
      </c>
      <c r="K14" s="208" t="str">
        <f>input2!AO14</f>
        <v>0</v>
      </c>
      <c r="L14" s="208" t="str">
        <f t="shared" si="4"/>
        <v>เสี่ยง/มีปัญหา</v>
      </c>
      <c r="M14" s="208" t="str">
        <f>input2!AQ14</f>
        <v>0</v>
      </c>
      <c r="N14" s="208" t="str">
        <f t="shared" si="5"/>
        <v>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9" customFormat="1" ht="18" customHeight="1">
      <c r="A15" s="100" t="s">
        <v>57</v>
      </c>
      <c r="B15" s="192">
        <f>input1!B15</f>
        <v>0</v>
      </c>
      <c r="C15" s="169">
        <f>input1!C15</f>
        <v>0</v>
      </c>
      <c r="D15" s="134" t="str">
        <f t="shared" si="0"/>
        <v>-</v>
      </c>
      <c r="E15" s="134" t="str">
        <f>input2!AD15</f>
        <v>0</v>
      </c>
      <c r="F15" s="134" t="str">
        <f t="shared" si="1"/>
        <v>เสี่ยง/มีปัญหา</v>
      </c>
      <c r="G15" s="134" t="str">
        <f>input2!AG15</f>
        <v>0</v>
      </c>
      <c r="H15" s="134" t="str">
        <f t="shared" si="2"/>
        <v>เสี่ยง/มีปัญหา</v>
      </c>
      <c r="I15" s="134" t="str">
        <f>input2!AK15</f>
        <v>0</v>
      </c>
      <c r="J15" s="134" t="str">
        <f t="shared" si="3"/>
        <v>เสี่ยง/มีปัญหา</v>
      </c>
      <c r="K15" s="134" t="str">
        <f>input2!AO15</f>
        <v>0</v>
      </c>
      <c r="L15" s="134" t="str">
        <f t="shared" si="4"/>
        <v>เสี่ยง/มีปัญหา</v>
      </c>
      <c r="M15" s="134" t="str">
        <f>input2!AQ15</f>
        <v>0</v>
      </c>
      <c r="N15" s="134" t="str">
        <f t="shared" si="5"/>
        <v>มีจุดแข็ง</v>
      </c>
      <c r="O15" s="134">
        <f t="shared" si="6"/>
        <v>0</v>
      </c>
      <c r="P15" s="134" t="str">
        <f t="shared" si="7"/>
        <v>-</v>
      </c>
      <c r="Q15" s="134" t="str">
        <f t="shared" si="8"/>
        <v>เสี่ยง/มีปัญหา</v>
      </c>
    </row>
    <row r="16" spans="1:17" s="9" customFormat="1" ht="18" customHeight="1">
      <c r="A16" s="100" t="s">
        <v>58</v>
      </c>
      <c r="B16" s="192">
        <f>input1!B16</f>
        <v>0</v>
      </c>
      <c r="C16" s="169">
        <f>input1!C16</f>
        <v>0</v>
      </c>
      <c r="D16" s="134" t="str">
        <f t="shared" si="0"/>
        <v>-</v>
      </c>
      <c r="E16" s="134" t="str">
        <f>input2!AD16</f>
        <v>0</v>
      </c>
      <c r="F16" s="134" t="str">
        <f t="shared" si="1"/>
        <v>เสี่ยง/มีปัญหา</v>
      </c>
      <c r="G16" s="134" t="str">
        <f>input2!AG16</f>
        <v>0</v>
      </c>
      <c r="H16" s="134" t="str">
        <f t="shared" si="2"/>
        <v>เสี่ยง/มีปัญหา</v>
      </c>
      <c r="I16" s="134" t="str">
        <f>input2!AK16</f>
        <v>0</v>
      </c>
      <c r="J16" s="134" t="str">
        <f t="shared" si="3"/>
        <v>เสี่ยง/มีปัญหา</v>
      </c>
      <c r="K16" s="134" t="str">
        <f>input2!AO16</f>
        <v>0</v>
      </c>
      <c r="L16" s="134" t="str">
        <f t="shared" si="4"/>
        <v>เสี่ยง/มีปัญหา</v>
      </c>
      <c r="M16" s="134" t="str">
        <f>input2!AQ16</f>
        <v>0</v>
      </c>
      <c r="N16" s="134" t="str">
        <f t="shared" si="5"/>
        <v>มีจุดแข็ง</v>
      </c>
      <c r="O16" s="134">
        <f t="shared" si="6"/>
        <v>0</v>
      </c>
      <c r="P16" s="134" t="str">
        <f t="shared" si="7"/>
        <v>-</v>
      </c>
      <c r="Q16" s="134" t="str">
        <f t="shared" si="8"/>
        <v>เสี่ยง/มีปัญหา</v>
      </c>
    </row>
    <row r="17" spans="1:17" s="9" customFormat="1" ht="18" customHeight="1">
      <c r="A17" s="100" t="s">
        <v>59</v>
      </c>
      <c r="B17" s="192">
        <f>input1!B17</f>
        <v>0</v>
      </c>
      <c r="C17" s="169">
        <f>input1!C17</f>
        <v>0</v>
      </c>
      <c r="D17" s="134" t="str">
        <f t="shared" si="0"/>
        <v>-</v>
      </c>
      <c r="E17" s="134" t="str">
        <f>input2!AD17</f>
        <v>0</v>
      </c>
      <c r="F17" s="134" t="str">
        <f t="shared" si="1"/>
        <v>เสี่ยง/มีปัญหา</v>
      </c>
      <c r="G17" s="134" t="str">
        <f>input2!AG17</f>
        <v>0</v>
      </c>
      <c r="H17" s="134" t="str">
        <f t="shared" si="2"/>
        <v>เสี่ยง/มีปัญหา</v>
      </c>
      <c r="I17" s="134" t="str">
        <f>input2!AK17</f>
        <v>0</v>
      </c>
      <c r="J17" s="134" t="str">
        <f t="shared" si="3"/>
        <v>เสี่ยง/มีปัญหา</v>
      </c>
      <c r="K17" s="134" t="str">
        <f>input2!AO17</f>
        <v>0</v>
      </c>
      <c r="L17" s="134" t="str">
        <f t="shared" si="4"/>
        <v>เสี่ยง/มีปัญหา</v>
      </c>
      <c r="M17" s="134" t="str">
        <f>input2!AQ17</f>
        <v>0</v>
      </c>
      <c r="N17" s="134" t="str">
        <f t="shared" si="5"/>
        <v>มีจุดแข็ง</v>
      </c>
      <c r="O17" s="134">
        <f t="shared" si="6"/>
        <v>0</v>
      </c>
      <c r="P17" s="134" t="str">
        <f t="shared" si="7"/>
        <v>-</v>
      </c>
      <c r="Q17" s="134" t="str">
        <f t="shared" si="8"/>
        <v>เสี่ยง/มีปัญหา</v>
      </c>
    </row>
    <row r="18" spans="1:17" s="9" customFormat="1" ht="18" customHeight="1" thickBot="1">
      <c r="A18" s="168" t="s">
        <v>60</v>
      </c>
      <c r="B18" s="173">
        <f>input1!B18</f>
        <v>0</v>
      </c>
      <c r="C18" s="167">
        <f>input1!C18</f>
        <v>0</v>
      </c>
      <c r="D18" s="120" t="str">
        <f t="shared" si="0"/>
        <v>-</v>
      </c>
      <c r="E18" s="120" t="str">
        <f>input2!AD18</f>
        <v>0</v>
      </c>
      <c r="F18" s="120" t="str">
        <f t="shared" si="1"/>
        <v>เสี่ยง/มีปัญหา</v>
      </c>
      <c r="G18" s="120" t="str">
        <f>input2!AG18</f>
        <v>0</v>
      </c>
      <c r="H18" s="120" t="str">
        <f t="shared" si="2"/>
        <v>เสี่ยง/มีปัญหา</v>
      </c>
      <c r="I18" s="120" t="str">
        <f>input2!AK18</f>
        <v>0</v>
      </c>
      <c r="J18" s="120" t="str">
        <f t="shared" si="3"/>
        <v>เสี่ยง/มีปัญหา</v>
      </c>
      <c r="K18" s="120" t="str">
        <f>input2!AO18</f>
        <v>0</v>
      </c>
      <c r="L18" s="120" t="str">
        <f t="shared" si="4"/>
        <v>เสี่ยง/มีปัญหา</v>
      </c>
      <c r="M18" s="120" t="str">
        <f>input2!AQ18</f>
        <v>0</v>
      </c>
      <c r="N18" s="120" t="str">
        <f t="shared" si="5"/>
        <v>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9" customFormat="1" ht="18" customHeight="1">
      <c r="A19" s="205" t="s">
        <v>61</v>
      </c>
      <c r="B19" s="206">
        <f>input1!B19</f>
        <v>0</v>
      </c>
      <c r="C19" s="207">
        <f>input1!C19</f>
        <v>0</v>
      </c>
      <c r="D19" s="208" t="str">
        <f t="shared" si="0"/>
        <v>-</v>
      </c>
      <c r="E19" s="208" t="str">
        <f>input2!AD19</f>
        <v>0</v>
      </c>
      <c r="F19" s="208" t="str">
        <f t="shared" si="1"/>
        <v>เสี่ยง/มีปัญหา</v>
      </c>
      <c r="G19" s="208" t="str">
        <f>input2!AG19</f>
        <v>0</v>
      </c>
      <c r="H19" s="208" t="str">
        <f t="shared" si="2"/>
        <v>เสี่ยง/มีปัญหา</v>
      </c>
      <c r="I19" s="208" t="str">
        <f>input2!AK19</f>
        <v>0</v>
      </c>
      <c r="J19" s="208" t="str">
        <f t="shared" si="3"/>
        <v>เสี่ยง/มีปัญหา</v>
      </c>
      <c r="K19" s="208" t="str">
        <f>input2!AO19</f>
        <v>0</v>
      </c>
      <c r="L19" s="208" t="str">
        <f t="shared" si="4"/>
        <v>เสี่ยง/มีปัญหา</v>
      </c>
      <c r="M19" s="208" t="str">
        <f>input2!AQ19</f>
        <v>0</v>
      </c>
      <c r="N19" s="208" t="str">
        <f t="shared" si="5"/>
        <v>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17" s="9" customFormat="1" ht="18" customHeight="1">
      <c r="A20" s="100" t="s">
        <v>24</v>
      </c>
      <c r="B20" s="192">
        <f>input1!B20</f>
        <v>0</v>
      </c>
      <c r="C20" s="169">
        <f>input1!C20</f>
        <v>0</v>
      </c>
      <c r="D20" s="134" t="str">
        <f t="shared" si="0"/>
        <v>-</v>
      </c>
      <c r="E20" s="134" t="str">
        <f>input2!AD20</f>
        <v>0</v>
      </c>
      <c r="F20" s="134" t="str">
        <f t="shared" si="1"/>
        <v>เสี่ยง/มีปัญหา</v>
      </c>
      <c r="G20" s="134" t="str">
        <f>input2!AG20</f>
        <v>0</v>
      </c>
      <c r="H20" s="134" t="str">
        <f t="shared" si="2"/>
        <v>เสี่ยง/มีปัญหา</v>
      </c>
      <c r="I20" s="134" t="str">
        <f>input2!AK20</f>
        <v>0</v>
      </c>
      <c r="J20" s="134" t="str">
        <f t="shared" si="3"/>
        <v>เสี่ยง/มีปัญหา</v>
      </c>
      <c r="K20" s="134" t="str">
        <f>input2!AO20</f>
        <v>0</v>
      </c>
      <c r="L20" s="134" t="str">
        <f t="shared" si="4"/>
        <v>เสี่ยง/มีปัญหา</v>
      </c>
      <c r="M20" s="134" t="str">
        <f>input2!AQ20</f>
        <v>0</v>
      </c>
      <c r="N20" s="134" t="str">
        <f t="shared" si="5"/>
        <v>มีจุดแข็ง</v>
      </c>
      <c r="O20" s="134">
        <f t="shared" si="6"/>
        <v>0</v>
      </c>
      <c r="P20" s="134" t="str">
        <f t="shared" si="7"/>
        <v>-</v>
      </c>
      <c r="Q20" s="134" t="str">
        <f t="shared" si="8"/>
        <v>เสี่ยง/มีปัญหา</v>
      </c>
    </row>
    <row r="21" spans="1:17" s="9" customFormat="1" ht="18" customHeight="1">
      <c r="A21" s="100" t="s">
        <v>25</v>
      </c>
      <c r="B21" s="192">
        <f>input1!B21</f>
        <v>0</v>
      </c>
      <c r="C21" s="169">
        <f>input1!C21</f>
        <v>0</v>
      </c>
      <c r="D21" s="134" t="str">
        <f t="shared" si="0"/>
        <v>-</v>
      </c>
      <c r="E21" s="134" t="str">
        <f>input2!AD21</f>
        <v>0</v>
      </c>
      <c r="F21" s="134" t="str">
        <f t="shared" si="1"/>
        <v>เสี่ยง/มีปัญหา</v>
      </c>
      <c r="G21" s="134" t="str">
        <f>input2!AG21</f>
        <v>0</v>
      </c>
      <c r="H21" s="134" t="str">
        <f t="shared" si="2"/>
        <v>เสี่ยง/มีปัญหา</v>
      </c>
      <c r="I21" s="134" t="str">
        <f>input2!AK21</f>
        <v>0</v>
      </c>
      <c r="J21" s="134" t="str">
        <f t="shared" si="3"/>
        <v>เสี่ยง/มีปัญหา</v>
      </c>
      <c r="K21" s="134" t="str">
        <f>input2!AO21</f>
        <v>0</v>
      </c>
      <c r="L21" s="134" t="str">
        <f t="shared" si="4"/>
        <v>เสี่ยง/มีปัญหา</v>
      </c>
      <c r="M21" s="134" t="str">
        <f>input2!AQ21</f>
        <v>0</v>
      </c>
      <c r="N21" s="134" t="str">
        <f t="shared" si="5"/>
        <v>มีจุดแข็ง</v>
      </c>
      <c r="O21" s="134">
        <f t="shared" si="6"/>
        <v>0</v>
      </c>
      <c r="P21" s="134" t="str">
        <f t="shared" si="7"/>
        <v>-</v>
      </c>
      <c r="Q21" s="134" t="str">
        <f t="shared" si="8"/>
        <v>เสี่ยง/มีปัญหา</v>
      </c>
    </row>
    <row r="22" spans="1:17" s="9" customFormat="1" ht="18" customHeight="1">
      <c r="A22" s="100" t="s">
        <v>26</v>
      </c>
      <c r="B22" s="192">
        <f>input1!B22</f>
        <v>0</v>
      </c>
      <c r="C22" s="169">
        <f>input1!C22</f>
        <v>0</v>
      </c>
      <c r="D22" s="134" t="str">
        <f t="shared" si="0"/>
        <v>-</v>
      </c>
      <c r="E22" s="134" t="str">
        <f>input2!AD22</f>
        <v>0</v>
      </c>
      <c r="F22" s="134" t="str">
        <f t="shared" si="1"/>
        <v>เสี่ยง/มีปัญหา</v>
      </c>
      <c r="G22" s="134" t="str">
        <f>input2!AG22</f>
        <v>0</v>
      </c>
      <c r="H22" s="134" t="str">
        <f t="shared" si="2"/>
        <v>เสี่ยง/มีปัญหา</v>
      </c>
      <c r="I22" s="134" t="str">
        <f>input2!AK22</f>
        <v>0</v>
      </c>
      <c r="J22" s="134" t="str">
        <f t="shared" si="3"/>
        <v>เสี่ยง/มีปัญหา</v>
      </c>
      <c r="K22" s="134" t="str">
        <f>input2!AO22</f>
        <v>0</v>
      </c>
      <c r="L22" s="134" t="str">
        <f t="shared" si="4"/>
        <v>เสี่ยง/มีปัญหา</v>
      </c>
      <c r="M22" s="134" t="str">
        <f>input2!AQ22</f>
        <v>0</v>
      </c>
      <c r="N22" s="134" t="str">
        <f t="shared" si="5"/>
        <v>มีจุดแข็ง</v>
      </c>
      <c r="O22" s="134">
        <f t="shared" si="6"/>
        <v>0</v>
      </c>
      <c r="P22" s="134" t="str">
        <f t="shared" si="7"/>
        <v>-</v>
      </c>
      <c r="Q22" s="134" t="str">
        <f t="shared" si="8"/>
        <v>เสี่ยง/มีปัญหา</v>
      </c>
    </row>
    <row r="23" spans="1:17" s="9" customFormat="1" ht="18" customHeight="1" thickBot="1">
      <c r="A23" s="168" t="s">
        <v>42</v>
      </c>
      <c r="B23" s="173">
        <f>input1!B23</f>
        <v>0</v>
      </c>
      <c r="C23" s="167">
        <f>input1!C23</f>
        <v>0</v>
      </c>
      <c r="D23" s="120" t="str">
        <f t="shared" si="0"/>
        <v>-</v>
      </c>
      <c r="E23" s="120" t="str">
        <f>input2!AD23</f>
        <v>0</v>
      </c>
      <c r="F23" s="120" t="str">
        <f t="shared" si="1"/>
        <v>เสี่ยง/มีปัญหา</v>
      </c>
      <c r="G23" s="120" t="str">
        <f>input2!AG23</f>
        <v>0</v>
      </c>
      <c r="H23" s="120" t="str">
        <f t="shared" si="2"/>
        <v>เสี่ยง/มีปัญหา</v>
      </c>
      <c r="I23" s="120" t="str">
        <f>input2!AK23</f>
        <v>0</v>
      </c>
      <c r="J23" s="120" t="str">
        <f t="shared" si="3"/>
        <v>เสี่ยง/มีปัญหา</v>
      </c>
      <c r="K23" s="120" t="str">
        <f>input2!AO23</f>
        <v>0</v>
      </c>
      <c r="L23" s="120" t="str">
        <f t="shared" si="4"/>
        <v>เสี่ยง/มีปัญหา</v>
      </c>
      <c r="M23" s="120" t="str">
        <f>input2!AQ23</f>
        <v>0</v>
      </c>
      <c r="N23" s="120" t="str">
        <f t="shared" si="5"/>
        <v>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</row>
    <row r="24" spans="1:17" s="9" customFormat="1" ht="18" customHeight="1">
      <c r="A24" s="205" t="s">
        <v>43</v>
      </c>
      <c r="B24" s="206">
        <f>input1!B24</f>
        <v>0</v>
      </c>
      <c r="C24" s="207">
        <f>input1!C24</f>
        <v>0</v>
      </c>
      <c r="D24" s="208" t="str">
        <f t="shared" si="0"/>
        <v>-</v>
      </c>
      <c r="E24" s="208" t="str">
        <f>input2!AD24</f>
        <v>0</v>
      </c>
      <c r="F24" s="208" t="str">
        <f t="shared" si="1"/>
        <v>เสี่ยง/มีปัญหา</v>
      </c>
      <c r="G24" s="208" t="str">
        <f>input2!AG24</f>
        <v>0</v>
      </c>
      <c r="H24" s="208" t="str">
        <f t="shared" si="2"/>
        <v>เสี่ยง/มีปัญหา</v>
      </c>
      <c r="I24" s="208" t="str">
        <f>input2!AK24</f>
        <v>0</v>
      </c>
      <c r="J24" s="208" t="str">
        <f t="shared" si="3"/>
        <v>เสี่ยง/มีปัญหา</v>
      </c>
      <c r="K24" s="208" t="str">
        <f>input2!AO24</f>
        <v>0</v>
      </c>
      <c r="L24" s="208" t="str">
        <f t="shared" si="4"/>
        <v>เสี่ยง/มีปัญหา</v>
      </c>
      <c r="M24" s="208" t="str">
        <f>input2!AQ24</f>
        <v>0</v>
      </c>
      <c r="N24" s="208" t="str">
        <f t="shared" si="5"/>
        <v>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</row>
    <row r="25" spans="1:17" s="9" customFormat="1" ht="18" customHeight="1">
      <c r="A25" s="100" t="s">
        <v>44</v>
      </c>
      <c r="B25" s="192">
        <f>input1!B25</f>
        <v>0</v>
      </c>
      <c r="C25" s="169">
        <f>input1!C25</f>
        <v>0</v>
      </c>
      <c r="D25" s="134" t="str">
        <f t="shared" si="0"/>
        <v>-</v>
      </c>
      <c r="E25" s="134" t="str">
        <f>input2!AD25</f>
        <v>0</v>
      </c>
      <c r="F25" s="134" t="str">
        <f t="shared" si="1"/>
        <v>เสี่ยง/มีปัญหา</v>
      </c>
      <c r="G25" s="134" t="str">
        <f>input2!AG25</f>
        <v>0</v>
      </c>
      <c r="H25" s="134" t="str">
        <f t="shared" si="2"/>
        <v>เสี่ยง/มีปัญหา</v>
      </c>
      <c r="I25" s="134" t="str">
        <f>input2!AK25</f>
        <v>0</v>
      </c>
      <c r="J25" s="134" t="str">
        <f t="shared" si="3"/>
        <v>เสี่ยง/มีปัญหา</v>
      </c>
      <c r="K25" s="134" t="str">
        <f>input2!AO25</f>
        <v>0</v>
      </c>
      <c r="L25" s="134" t="str">
        <f t="shared" si="4"/>
        <v>เสี่ยง/มีปัญหา</v>
      </c>
      <c r="M25" s="134" t="str">
        <f>input2!AQ25</f>
        <v>0</v>
      </c>
      <c r="N25" s="134" t="str">
        <f t="shared" si="5"/>
        <v>มีจุดแข็ง</v>
      </c>
      <c r="O25" s="134">
        <f t="shared" si="6"/>
        <v>0</v>
      </c>
      <c r="P25" s="134" t="str">
        <f t="shared" si="7"/>
        <v>-</v>
      </c>
      <c r="Q25" s="134" t="str">
        <f t="shared" si="8"/>
        <v>เสี่ยง/มีปัญหา</v>
      </c>
    </row>
    <row r="26" spans="1:17" s="9" customFormat="1" ht="18" customHeight="1">
      <c r="A26" s="100" t="s">
        <v>45</v>
      </c>
      <c r="B26" s="192">
        <f>input1!B26</f>
        <v>0</v>
      </c>
      <c r="C26" s="169">
        <f>input1!C26</f>
        <v>0</v>
      </c>
      <c r="D26" s="134" t="str">
        <f t="shared" si="0"/>
        <v>-</v>
      </c>
      <c r="E26" s="134" t="str">
        <f>input2!AD26</f>
        <v>0</v>
      </c>
      <c r="F26" s="134" t="str">
        <f t="shared" si="1"/>
        <v>เสี่ยง/มีปัญหา</v>
      </c>
      <c r="G26" s="134" t="str">
        <f>input2!AG26</f>
        <v>0</v>
      </c>
      <c r="H26" s="134" t="str">
        <f t="shared" si="2"/>
        <v>เสี่ยง/มีปัญหา</v>
      </c>
      <c r="I26" s="134" t="str">
        <f>input2!AK26</f>
        <v>0</v>
      </c>
      <c r="J26" s="134" t="str">
        <f t="shared" si="3"/>
        <v>เสี่ยง/มีปัญหา</v>
      </c>
      <c r="K26" s="134" t="str">
        <f>input2!AO26</f>
        <v>0</v>
      </c>
      <c r="L26" s="134" t="str">
        <f t="shared" si="4"/>
        <v>เสี่ยง/มีปัญหา</v>
      </c>
      <c r="M26" s="134" t="str">
        <f>input2!AQ26</f>
        <v>0</v>
      </c>
      <c r="N26" s="134" t="str">
        <f t="shared" si="5"/>
        <v>มีจุดแข็ง</v>
      </c>
      <c r="O26" s="134">
        <f t="shared" si="6"/>
        <v>0</v>
      </c>
      <c r="P26" s="134" t="str">
        <f t="shared" si="7"/>
        <v>-</v>
      </c>
      <c r="Q26" s="134" t="str">
        <f t="shared" si="8"/>
        <v>เสี่ยง/มีปัญหา</v>
      </c>
    </row>
    <row r="27" spans="1:17" s="9" customFormat="1" ht="18" customHeight="1">
      <c r="A27" s="100" t="s">
        <v>0</v>
      </c>
      <c r="B27" s="192">
        <f>input1!B27</f>
        <v>0</v>
      </c>
      <c r="C27" s="169">
        <f>input1!C27</f>
        <v>0</v>
      </c>
      <c r="D27" s="134" t="str">
        <f t="shared" si="0"/>
        <v>-</v>
      </c>
      <c r="E27" s="134" t="str">
        <f>input2!AD27</f>
        <v>0</v>
      </c>
      <c r="F27" s="134" t="str">
        <f t="shared" si="1"/>
        <v>เสี่ยง/มีปัญหา</v>
      </c>
      <c r="G27" s="134" t="str">
        <f>input2!AG27</f>
        <v>0</v>
      </c>
      <c r="H27" s="134" t="str">
        <f t="shared" si="2"/>
        <v>เสี่ยง/มีปัญหา</v>
      </c>
      <c r="I27" s="134" t="str">
        <f>input2!AK27</f>
        <v>0</v>
      </c>
      <c r="J27" s="134" t="str">
        <f t="shared" si="3"/>
        <v>เสี่ยง/มีปัญหา</v>
      </c>
      <c r="K27" s="134" t="str">
        <f>input2!AO27</f>
        <v>0</v>
      </c>
      <c r="L27" s="134" t="str">
        <f t="shared" si="4"/>
        <v>เสี่ยง/มีปัญหา</v>
      </c>
      <c r="M27" s="134" t="str">
        <f>input2!AQ27</f>
        <v>0</v>
      </c>
      <c r="N27" s="134" t="str">
        <f t="shared" si="5"/>
        <v>มีจุดแข็ง</v>
      </c>
      <c r="O27" s="134">
        <f t="shared" si="6"/>
        <v>0</v>
      </c>
      <c r="P27" s="134" t="str">
        <f t="shared" si="7"/>
        <v>-</v>
      </c>
      <c r="Q27" s="134" t="str">
        <f t="shared" si="8"/>
        <v>เสี่ยง/มีปัญหา</v>
      </c>
    </row>
    <row r="28" spans="1:17" s="9" customFormat="1" ht="18" customHeight="1" thickBot="1">
      <c r="A28" s="168" t="s">
        <v>1</v>
      </c>
      <c r="B28" s="173">
        <f>input1!B28</f>
        <v>0</v>
      </c>
      <c r="C28" s="167">
        <f>input1!C28</f>
        <v>0</v>
      </c>
      <c r="D28" s="120" t="str">
        <f t="shared" si="0"/>
        <v>-</v>
      </c>
      <c r="E28" s="120" t="str">
        <f>input2!AD28</f>
        <v>0</v>
      </c>
      <c r="F28" s="120" t="str">
        <f t="shared" si="1"/>
        <v>เสี่ยง/มีปัญหา</v>
      </c>
      <c r="G28" s="120" t="str">
        <f>input2!AG28</f>
        <v>0</v>
      </c>
      <c r="H28" s="120" t="str">
        <f t="shared" si="2"/>
        <v>เสี่ยง/มีปัญหา</v>
      </c>
      <c r="I28" s="120" t="str">
        <f>input2!AK28</f>
        <v>0</v>
      </c>
      <c r="J28" s="120" t="str">
        <f t="shared" si="3"/>
        <v>เสี่ยง/มีปัญหา</v>
      </c>
      <c r="K28" s="120" t="str">
        <f>input2!AO28</f>
        <v>0</v>
      </c>
      <c r="L28" s="120" t="str">
        <f t="shared" si="4"/>
        <v>เสี่ยง/มีปัญหา</v>
      </c>
      <c r="M28" s="120" t="str">
        <f>input2!AQ28</f>
        <v>0</v>
      </c>
      <c r="N28" s="120" t="str">
        <f t="shared" si="5"/>
        <v>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9" customFormat="1" ht="18" customHeight="1">
      <c r="A29" s="205" t="s">
        <v>2</v>
      </c>
      <c r="B29" s="206">
        <f>input1!B29</f>
        <v>0</v>
      </c>
      <c r="C29" s="207">
        <f>input1!C29</f>
        <v>0</v>
      </c>
      <c r="D29" s="208" t="str">
        <f t="shared" si="0"/>
        <v>-</v>
      </c>
      <c r="E29" s="208" t="str">
        <f>input2!AD29</f>
        <v>0</v>
      </c>
      <c r="F29" s="208" t="str">
        <f t="shared" si="1"/>
        <v>เสี่ยง/มีปัญหา</v>
      </c>
      <c r="G29" s="208" t="str">
        <f>input2!AG29</f>
        <v>0</v>
      </c>
      <c r="H29" s="208" t="str">
        <f t="shared" si="2"/>
        <v>เสี่ยง/มีปัญหา</v>
      </c>
      <c r="I29" s="208" t="str">
        <f>input2!AK29</f>
        <v>0</v>
      </c>
      <c r="J29" s="208" t="str">
        <f t="shared" si="3"/>
        <v>เสี่ยง/มีปัญหา</v>
      </c>
      <c r="K29" s="208" t="str">
        <f>input2!AO29</f>
        <v>0</v>
      </c>
      <c r="L29" s="208" t="str">
        <f t="shared" si="4"/>
        <v>เสี่ยง/มีปัญหา</v>
      </c>
      <c r="M29" s="208" t="str">
        <f>input2!AQ29</f>
        <v>0</v>
      </c>
      <c r="N29" s="208" t="str">
        <f t="shared" si="5"/>
        <v>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9" customFormat="1" ht="18" customHeight="1">
      <c r="A30" s="100" t="s">
        <v>3</v>
      </c>
      <c r="B30" s="192">
        <f>input1!B30</f>
        <v>0</v>
      </c>
      <c r="C30" s="169">
        <f>input1!C30</f>
        <v>0</v>
      </c>
      <c r="D30" s="134" t="str">
        <f t="shared" si="0"/>
        <v>-</v>
      </c>
      <c r="E30" s="134" t="str">
        <f>input2!AD30</f>
        <v>0</v>
      </c>
      <c r="F30" s="134" t="str">
        <f t="shared" si="1"/>
        <v>เสี่ยง/มีปัญหา</v>
      </c>
      <c r="G30" s="134" t="str">
        <f>input2!AG30</f>
        <v>0</v>
      </c>
      <c r="H30" s="134" t="str">
        <f t="shared" si="2"/>
        <v>เสี่ยง/มีปัญหา</v>
      </c>
      <c r="I30" s="134" t="str">
        <f>input2!AK30</f>
        <v>0</v>
      </c>
      <c r="J30" s="134" t="str">
        <f t="shared" si="3"/>
        <v>เสี่ยง/มีปัญหา</v>
      </c>
      <c r="K30" s="134" t="str">
        <f>input2!AO30</f>
        <v>0</v>
      </c>
      <c r="L30" s="134" t="str">
        <f t="shared" si="4"/>
        <v>เสี่ยง/มีปัญหา</v>
      </c>
      <c r="M30" s="134" t="str">
        <f>input2!AQ30</f>
        <v>0</v>
      </c>
      <c r="N30" s="134" t="str">
        <f t="shared" si="5"/>
        <v>มีจุดแข็ง</v>
      </c>
      <c r="O30" s="134">
        <f t="shared" si="6"/>
        <v>0</v>
      </c>
      <c r="P30" s="134" t="str">
        <f t="shared" si="7"/>
        <v>-</v>
      </c>
      <c r="Q30" s="134" t="str">
        <f t="shared" si="8"/>
        <v>เสี่ยง/มีปัญหา</v>
      </c>
    </row>
    <row r="31" spans="1:17" s="9" customFormat="1" ht="18" customHeight="1">
      <c r="A31" s="100" t="s">
        <v>4</v>
      </c>
      <c r="B31" s="192">
        <f>input1!B31</f>
        <v>0</v>
      </c>
      <c r="C31" s="169">
        <f>input1!C31</f>
        <v>0</v>
      </c>
      <c r="D31" s="134" t="str">
        <f t="shared" si="0"/>
        <v>-</v>
      </c>
      <c r="E31" s="134" t="str">
        <f>input2!AD31</f>
        <v>0</v>
      </c>
      <c r="F31" s="134" t="str">
        <f t="shared" si="1"/>
        <v>เสี่ยง/มีปัญหา</v>
      </c>
      <c r="G31" s="134" t="str">
        <f>input2!AG31</f>
        <v>0</v>
      </c>
      <c r="H31" s="134" t="str">
        <f t="shared" si="2"/>
        <v>เสี่ยง/มีปัญหา</v>
      </c>
      <c r="I31" s="134" t="str">
        <f>input2!AK31</f>
        <v>0</v>
      </c>
      <c r="J31" s="134" t="str">
        <f t="shared" si="3"/>
        <v>เสี่ยง/มีปัญหา</v>
      </c>
      <c r="K31" s="134" t="str">
        <f>input2!AO31</f>
        <v>0</v>
      </c>
      <c r="L31" s="134" t="str">
        <f t="shared" si="4"/>
        <v>เสี่ยง/มีปัญหา</v>
      </c>
      <c r="M31" s="134" t="str">
        <f>input2!AQ31</f>
        <v>0</v>
      </c>
      <c r="N31" s="134" t="str">
        <f t="shared" si="5"/>
        <v>มีจุดแข็ง</v>
      </c>
      <c r="O31" s="134">
        <f t="shared" si="6"/>
        <v>0</v>
      </c>
      <c r="P31" s="134" t="str">
        <f t="shared" si="7"/>
        <v>-</v>
      </c>
      <c r="Q31" s="134" t="str">
        <f t="shared" si="8"/>
        <v>เสี่ยง/มีปัญหา</v>
      </c>
    </row>
    <row r="32" spans="1:17" s="9" customFormat="1" ht="18" customHeight="1">
      <c r="A32" s="100" t="s">
        <v>5</v>
      </c>
      <c r="B32" s="192">
        <f>input1!B32</f>
        <v>0</v>
      </c>
      <c r="C32" s="169">
        <f>input1!C32</f>
        <v>0</v>
      </c>
      <c r="D32" s="134" t="str">
        <f t="shared" si="0"/>
        <v>-</v>
      </c>
      <c r="E32" s="134" t="str">
        <f>input2!AD32</f>
        <v>0</v>
      </c>
      <c r="F32" s="134" t="str">
        <f t="shared" si="1"/>
        <v>เสี่ยง/มีปัญหา</v>
      </c>
      <c r="G32" s="134" t="str">
        <f>input2!AG32</f>
        <v>0</v>
      </c>
      <c r="H32" s="134" t="str">
        <f t="shared" si="2"/>
        <v>เสี่ยง/มีปัญหา</v>
      </c>
      <c r="I32" s="134" t="str">
        <f>input2!AK32</f>
        <v>0</v>
      </c>
      <c r="J32" s="134" t="str">
        <f t="shared" si="3"/>
        <v>เสี่ยง/มีปัญหา</v>
      </c>
      <c r="K32" s="134" t="str">
        <f>input2!AO32</f>
        <v>0</v>
      </c>
      <c r="L32" s="134" t="str">
        <f t="shared" si="4"/>
        <v>เสี่ยง/มีปัญหา</v>
      </c>
      <c r="M32" s="134" t="str">
        <f>input2!AQ32</f>
        <v>0</v>
      </c>
      <c r="N32" s="134" t="str">
        <f t="shared" si="5"/>
        <v>มีจุดแข็ง</v>
      </c>
      <c r="O32" s="134">
        <f t="shared" si="6"/>
        <v>0</v>
      </c>
      <c r="P32" s="134" t="str">
        <f t="shared" si="7"/>
        <v>-</v>
      </c>
      <c r="Q32" s="134" t="str">
        <f t="shared" si="8"/>
        <v>เสี่ยง/มีปัญหา</v>
      </c>
    </row>
    <row r="33" spans="1:17" s="9" customFormat="1" ht="18" customHeight="1" thickBot="1">
      <c r="A33" s="168" t="s">
        <v>6</v>
      </c>
      <c r="B33" s="173">
        <f>input1!B33</f>
        <v>0</v>
      </c>
      <c r="C33" s="167">
        <f>input1!C33</f>
        <v>0</v>
      </c>
      <c r="D33" s="120" t="str">
        <f t="shared" si="0"/>
        <v>-</v>
      </c>
      <c r="E33" s="120" t="str">
        <f>input2!AD33</f>
        <v>0</v>
      </c>
      <c r="F33" s="120" t="str">
        <f t="shared" si="1"/>
        <v>เสี่ยง/มีปัญหา</v>
      </c>
      <c r="G33" s="120" t="str">
        <f>input2!AG33</f>
        <v>0</v>
      </c>
      <c r="H33" s="120" t="str">
        <f t="shared" si="2"/>
        <v>เสี่ยง/มีปัญหา</v>
      </c>
      <c r="I33" s="120" t="str">
        <f>input2!AK33</f>
        <v>0</v>
      </c>
      <c r="J33" s="120" t="str">
        <f t="shared" si="3"/>
        <v>เสี่ยง/มีปัญหา</v>
      </c>
      <c r="K33" s="120" t="str">
        <f>input2!AO33</f>
        <v>0</v>
      </c>
      <c r="L33" s="120" t="str">
        <f t="shared" si="4"/>
        <v>เสี่ยง/มีปัญหา</v>
      </c>
      <c r="M33" s="120" t="str">
        <f>input2!AQ33</f>
        <v>0</v>
      </c>
      <c r="N33" s="120" t="str">
        <f t="shared" si="5"/>
        <v>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9" customFormat="1" ht="18" customHeight="1">
      <c r="A34" s="205" t="s">
        <v>7</v>
      </c>
      <c r="B34" s="206">
        <f>input1!B34</f>
        <v>0</v>
      </c>
      <c r="C34" s="207">
        <f>input1!C34</f>
        <v>0</v>
      </c>
      <c r="D34" s="208" t="str">
        <f t="shared" si="0"/>
        <v>-</v>
      </c>
      <c r="E34" s="208" t="str">
        <f>input2!AD34</f>
        <v>0</v>
      </c>
      <c r="F34" s="208" t="str">
        <f t="shared" si="1"/>
        <v>เสี่ยง/มีปัญหา</v>
      </c>
      <c r="G34" s="208" t="str">
        <f>input2!AG34</f>
        <v>0</v>
      </c>
      <c r="H34" s="208" t="str">
        <f t="shared" si="2"/>
        <v>เสี่ยง/มีปัญหา</v>
      </c>
      <c r="I34" s="208" t="str">
        <f>input2!AK34</f>
        <v>0</v>
      </c>
      <c r="J34" s="208" t="str">
        <f t="shared" si="3"/>
        <v>เสี่ยง/มีปัญหา</v>
      </c>
      <c r="K34" s="208" t="str">
        <f>input2!AO34</f>
        <v>0</v>
      </c>
      <c r="L34" s="208" t="str">
        <f t="shared" si="4"/>
        <v>เสี่ยง/มีปัญหา</v>
      </c>
      <c r="M34" s="208" t="str">
        <f>input2!AQ34</f>
        <v>0</v>
      </c>
      <c r="N34" s="208" t="str">
        <f t="shared" si="5"/>
        <v>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9" customFormat="1" ht="18" customHeight="1">
      <c r="A35" s="100" t="s">
        <v>8</v>
      </c>
      <c r="B35" s="192">
        <f>input1!B35</f>
        <v>0</v>
      </c>
      <c r="C35" s="169">
        <f>input1!C35</f>
        <v>0</v>
      </c>
      <c r="D35" s="134" t="str">
        <f t="shared" si="0"/>
        <v>-</v>
      </c>
      <c r="E35" s="134" t="str">
        <f>input2!AD35</f>
        <v>0</v>
      </c>
      <c r="F35" s="134" t="str">
        <f t="shared" si="1"/>
        <v>เสี่ยง/มีปัญหา</v>
      </c>
      <c r="G35" s="134" t="str">
        <f>input2!AG35</f>
        <v>0</v>
      </c>
      <c r="H35" s="134" t="str">
        <f t="shared" si="2"/>
        <v>เสี่ยง/มีปัญหา</v>
      </c>
      <c r="I35" s="134" t="str">
        <f>input2!AK35</f>
        <v>0</v>
      </c>
      <c r="J35" s="134" t="str">
        <f t="shared" si="3"/>
        <v>เสี่ยง/มีปัญหา</v>
      </c>
      <c r="K35" s="134" t="str">
        <f>input2!AO35</f>
        <v>0</v>
      </c>
      <c r="L35" s="134" t="str">
        <f t="shared" si="4"/>
        <v>เสี่ยง/มีปัญหา</v>
      </c>
      <c r="M35" s="134" t="str">
        <f>input2!AQ35</f>
        <v>0</v>
      </c>
      <c r="N35" s="134" t="str">
        <f t="shared" si="5"/>
        <v>มีจุดแข็ง</v>
      </c>
      <c r="O35" s="134">
        <f t="shared" si="6"/>
        <v>0</v>
      </c>
      <c r="P35" s="134" t="str">
        <f t="shared" si="7"/>
        <v>-</v>
      </c>
      <c r="Q35" s="134" t="str">
        <f t="shared" si="8"/>
        <v>เสี่ยง/มีปัญหา</v>
      </c>
    </row>
    <row r="36" spans="1:17" s="9" customFormat="1" ht="18" customHeight="1">
      <c r="A36" s="100" t="s">
        <v>9</v>
      </c>
      <c r="B36" s="192">
        <f>input1!B36</f>
        <v>0</v>
      </c>
      <c r="C36" s="169">
        <f>input1!C36</f>
        <v>0</v>
      </c>
      <c r="D36" s="134" t="str">
        <f t="shared" si="0"/>
        <v>-</v>
      </c>
      <c r="E36" s="134" t="str">
        <f>input2!AD36</f>
        <v>0</v>
      </c>
      <c r="F36" s="134" t="str">
        <f t="shared" si="1"/>
        <v>เสี่ยง/มีปัญหา</v>
      </c>
      <c r="G36" s="134" t="str">
        <f>input2!AG36</f>
        <v>0</v>
      </c>
      <c r="H36" s="134" t="str">
        <f t="shared" si="2"/>
        <v>เสี่ยง/มีปัญหา</v>
      </c>
      <c r="I36" s="134" t="str">
        <f>input2!AK36</f>
        <v>0</v>
      </c>
      <c r="J36" s="134" t="str">
        <f t="shared" si="3"/>
        <v>เสี่ยง/มีปัญหา</v>
      </c>
      <c r="K36" s="134" t="str">
        <f>input2!AO36</f>
        <v>0</v>
      </c>
      <c r="L36" s="134" t="str">
        <f t="shared" si="4"/>
        <v>เสี่ยง/มีปัญหา</v>
      </c>
      <c r="M36" s="134" t="str">
        <f>input2!AQ36</f>
        <v>0</v>
      </c>
      <c r="N36" s="134" t="str">
        <f t="shared" si="5"/>
        <v>มีจุดแข็ง</v>
      </c>
      <c r="O36" s="134">
        <f t="shared" si="6"/>
        <v>0</v>
      </c>
      <c r="P36" s="134" t="str">
        <f t="shared" si="7"/>
        <v>-</v>
      </c>
      <c r="Q36" s="134" t="str">
        <f t="shared" si="8"/>
        <v>เสี่ยง/มีปัญหา</v>
      </c>
    </row>
    <row r="37" spans="1:17" s="9" customFormat="1" ht="18" customHeight="1">
      <c r="A37" s="100" t="s">
        <v>10</v>
      </c>
      <c r="B37" s="192">
        <f>input1!B37</f>
        <v>0</v>
      </c>
      <c r="C37" s="169">
        <f>input1!C37</f>
        <v>0</v>
      </c>
      <c r="D37" s="134" t="str">
        <f t="shared" si="0"/>
        <v>-</v>
      </c>
      <c r="E37" s="134" t="str">
        <f>input2!AD37</f>
        <v>0</v>
      </c>
      <c r="F37" s="134" t="str">
        <f t="shared" si="1"/>
        <v>เสี่ยง/มีปัญหา</v>
      </c>
      <c r="G37" s="134" t="str">
        <f>input2!AG37</f>
        <v>0</v>
      </c>
      <c r="H37" s="134" t="str">
        <f t="shared" si="2"/>
        <v>เสี่ยง/มีปัญหา</v>
      </c>
      <c r="I37" s="134" t="str">
        <f>input2!AK37</f>
        <v>0</v>
      </c>
      <c r="J37" s="134" t="str">
        <f t="shared" si="3"/>
        <v>เสี่ยง/มีปัญหา</v>
      </c>
      <c r="K37" s="134" t="str">
        <f>input2!AO37</f>
        <v>0</v>
      </c>
      <c r="L37" s="134" t="str">
        <f t="shared" si="4"/>
        <v>เสี่ยง/มีปัญหา</v>
      </c>
      <c r="M37" s="134" t="str">
        <f>input2!AQ37</f>
        <v>0</v>
      </c>
      <c r="N37" s="134" t="str">
        <f t="shared" si="5"/>
        <v>มีจุดแข็ง</v>
      </c>
      <c r="O37" s="134">
        <f t="shared" si="6"/>
        <v>0</v>
      </c>
      <c r="P37" s="134" t="str">
        <f t="shared" si="7"/>
        <v>-</v>
      </c>
      <c r="Q37" s="134" t="str">
        <f t="shared" si="8"/>
        <v>เสี่ยง/มีปัญหา</v>
      </c>
    </row>
    <row r="38" spans="1:17" s="9" customFormat="1" ht="18" customHeight="1" thickBot="1">
      <c r="A38" s="168" t="s">
        <v>11</v>
      </c>
      <c r="B38" s="173">
        <f>input1!B38</f>
        <v>0</v>
      </c>
      <c r="C38" s="167">
        <f>input1!C38</f>
        <v>0</v>
      </c>
      <c r="D38" s="120" t="str">
        <f t="shared" si="0"/>
        <v>-</v>
      </c>
      <c r="E38" s="120" t="str">
        <f>input2!AD38</f>
        <v>0</v>
      </c>
      <c r="F38" s="120" t="str">
        <f t="shared" si="1"/>
        <v>เสี่ยง/มีปัญหา</v>
      </c>
      <c r="G38" s="120" t="str">
        <f>input2!AG38</f>
        <v>0</v>
      </c>
      <c r="H38" s="120" t="str">
        <f t="shared" si="2"/>
        <v>เสี่ยง/มีปัญหา</v>
      </c>
      <c r="I38" s="120" t="str">
        <f>input2!AK38</f>
        <v>0</v>
      </c>
      <c r="J38" s="120" t="str">
        <f t="shared" si="3"/>
        <v>เสี่ยง/มีปัญหา</v>
      </c>
      <c r="K38" s="120" t="str">
        <f>input2!AO38</f>
        <v>0</v>
      </c>
      <c r="L38" s="120" t="str">
        <f t="shared" si="4"/>
        <v>เสี่ยง/มีปัญหา</v>
      </c>
      <c r="M38" s="120" t="str">
        <f>input2!AQ38</f>
        <v>0</v>
      </c>
      <c r="N38" s="120" t="str">
        <f t="shared" si="5"/>
        <v>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9" customFormat="1" ht="18" customHeight="1">
      <c r="A39" s="205" t="s">
        <v>12</v>
      </c>
      <c r="B39" s="206">
        <f>input1!B39</f>
        <v>0</v>
      </c>
      <c r="C39" s="207">
        <f>input1!C39</f>
        <v>0</v>
      </c>
      <c r="D39" s="208" t="str">
        <f t="shared" si="0"/>
        <v>-</v>
      </c>
      <c r="E39" s="208" t="str">
        <f>input2!AD39</f>
        <v>0</v>
      </c>
      <c r="F39" s="208" t="str">
        <f t="shared" si="1"/>
        <v>เสี่ยง/มีปัญหา</v>
      </c>
      <c r="G39" s="208" t="str">
        <f>input2!AG39</f>
        <v>0</v>
      </c>
      <c r="H39" s="208" t="str">
        <f t="shared" si="2"/>
        <v>เสี่ยง/มีปัญหา</v>
      </c>
      <c r="I39" s="208" t="str">
        <f>input2!AK39</f>
        <v>0</v>
      </c>
      <c r="J39" s="208" t="str">
        <f t="shared" si="3"/>
        <v>เสี่ยง/มีปัญหา</v>
      </c>
      <c r="K39" s="208" t="str">
        <f>input2!AO39</f>
        <v>0</v>
      </c>
      <c r="L39" s="208" t="str">
        <f t="shared" si="4"/>
        <v>เสี่ยง/มีปัญหา</v>
      </c>
      <c r="M39" s="208" t="str">
        <f>input2!AQ39</f>
        <v>0</v>
      </c>
      <c r="N39" s="208" t="str">
        <f t="shared" si="5"/>
        <v>มีจุดแข็ง</v>
      </c>
      <c r="O39" s="208">
        <f t="shared" si="6"/>
        <v>0</v>
      </c>
      <c r="P39" s="208" t="str">
        <f t="shared" si="7"/>
        <v>-</v>
      </c>
      <c r="Q39" s="208" t="str">
        <f t="shared" si="8"/>
        <v>เสี่ยง/มีปัญหา</v>
      </c>
    </row>
    <row r="40" spans="1:17" s="9" customFormat="1" ht="18" customHeight="1">
      <c r="A40" s="100" t="s">
        <v>13</v>
      </c>
      <c r="B40" s="192">
        <f>input1!B40</f>
        <v>0</v>
      </c>
      <c r="C40" s="169">
        <f>input1!C40</f>
        <v>0</v>
      </c>
      <c r="D40" s="134" t="str">
        <f aca="true" t="shared" si="9" ref="D40:D53">IF(C40=1,"ชาย",IF(C40=2,"หญิง","-"))</f>
        <v>-</v>
      </c>
      <c r="E40" s="134" t="str">
        <f>input2!AD40</f>
        <v>0</v>
      </c>
      <c r="F40" s="134" t="str">
        <f aca="true" t="shared" si="10" ref="F40:F53">IF(E40&gt;10,"เสี่ยง/มีปัญหา","ปกติ")</f>
        <v>เสี่ยง/มีปัญหา</v>
      </c>
      <c r="G40" s="134" t="str">
        <f>input2!AG40</f>
        <v>0</v>
      </c>
      <c r="H40" s="134" t="str">
        <f aca="true" t="shared" si="11" ref="H40:H53">IF(G40&gt;9,"เสี่ยง/มีปัญหา","ปกติ")</f>
        <v>เสี่ยง/มีปัญหา</v>
      </c>
      <c r="I40" s="134" t="str">
        <f>input2!AK40</f>
        <v>0</v>
      </c>
      <c r="J40" s="134" t="str">
        <f aca="true" t="shared" si="12" ref="J40:J53">IF(I40&gt;10,"เสี่ยง/มีปัญหา","ปกติ")</f>
        <v>เสี่ยง/มีปัญหา</v>
      </c>
      <c r="K40" s="134" t="str">
        <f>input2!AO40</f>
        <v>0</v>
      </c>
      <c r="L40" s="134" t="str">
        <f aca="true" t="shared" si="13" ref="L40:L53">IF(K40&gt;9,"เสี่ยง/มีปัญหา","ปกติ")</f>
        <v>เสี่ยง/มีปัญหา</v>
      </c>
      <c r="M40" s="134" t="str">
        <f>input2!AQ40</f>
        <v>0</v>
      </c>
      <c r="N40" s="134" t="str">
        <f aca="true" t="shared" si="14" ref="N40:N53">IF(M40&gt;10,"มีจุดแข็ง","ไม่มีจุดแข็ง")</f>
        <v>มีจุดแข็ง</v>
      </c>
      <c r="O40" s="134">
        <f aca="true" t="shared" si="15" ref="O40:O53">E40+G40+I40+K40+M40</f>
        <v>0</v>
      </c>
      <c r="P40" s="134" t="str">
        <f aca="true" t="shared" si="16" ref="P40:P53">IF(O40&lt;1,"-",O40)</f>
        <v>-</v>
      </c>
      <c r="Q40" s="134" t="str">
        <f aca="true" t="shared" si="17" ref="Q40:Q53">IF(P40&gt;48,"เสี่ยง/มีปัญหา","ปกติ")</f>
        <v>เสี่ยง/มีปัญหา</v>
      </c>
    </row>
    <row r="41" spans="1:17" s="9" customFormat="1" ht="18" customHeight="1">
      <c r="A41" s="100" t="s">
        <v>14</v>
      </c>
      <c r="B41" s="192">
        <f>input1!B41</f>
        <v>0</v>
      </c>
      <c r="C41" s="169">
        <f>input1!C41</f>
        <v>0</v>
      </c>
      <c r="D41" s="134" t="str">
        <f t="shared" si="9"/>
        <v>-</v>
      </c>
      <c r="E41" s="134" t="str">
        <f>input2!AD41</f>
        <v>0</v>
      </c>
      <c r="F41" s="134" t="str">
        <f t="shared" si="10"/>
        <v>เสี่ยง/มีปัญหา</v>
      </c>
      <c r="G41" s="134" t="str">
        <f>input2!AG41</f>
        <v>0</v>
      </c>
      <c r="H41" s="134" t="str">
        <f t="shared" si="11"/>
        <v>เสี่ยง/มีปัญหา</v>
      </c>
      <c r="I41" s="134" t="str">
        <f>input2!AK41</f>
        <v>0</v>
      </c>
      <c r="J41" s="134" t="str">
        <f t="shared" si="12"/>
        <v>เสี่ยง/มีปัญหา</v>
      </c>
      <c r="K41" s="134" t="str">
        <f>input2!AO41</f>
        <v>0</v>
      </c>
      <c r="L41" s="134" t="str">
        <f t="shared" si="13"/>
        <v>เสี่ยง/มีปัญหา</v>
      </c>
      <c r="M41" s="134" t="str">
        <f>input2!AQ41</f>
        <v>0</v>
      </c>
      <c r="N41" s="134" t="str">
        <f t="shared" si="14"/>
        <v>มีจุดแข็ง</v>
      </c>
      <c r="O41" s="134">
        <f t="shared" si="15"/>
        <v>0</v>
      </c>
      <c r="P41" s="134" t="str">
        <f t="shared" si="16"/>
        <v>-</v>
      </c>
      <c r="Q41" s="134" t="str">
        <f t="shared" si="17"/>
        <v>เสี่ยง/มีปัญหา</v>
      </c>
    </row>
    <row r="42" spans="1:17" s="9" customFormat="1" ht="18" customHeight="1">
      <c r="A42" s="100" t="s">
        <v>15</v>
      </c>
      <c r="B42" s="192">
        <f>input1!B42</f>
        <v>0</v>
      </c>
      <c r="C42" s="169">
        <f>input1!C42</f>
        <v>0</v>
      </c>
      <c r="D42" s="134" t="str">
        <f t="shared" si="9"/>
        <v>-</v>
      </c>
      <c r="E42" s="134" t="str">
        <f>input2!AD42</f>
        <v>0</v>
      </c>
      <c r="F42" s="134" t="str">
        <f t="shared" si="10"/>
        <v>เสี่ยง/มีปัญหา</v>
      </c>
      <c r="G42" s="134" t="str">
        <f>input2!AG42</f>
        <v>0</v>
      </c>
      <c r="H42" s="134" t="str">
        <f t="shared" si="11"/>
        <v>เสี่ยง/มีปัญหา</v>
      </c>
      <c r="I42" s="134" t="str">
        <f>input2!AK42</f>
        <v>0</v>
      </c>
      <c r="J42" s="134" t="str">
        <f t="shared" si="12"/>
        <v>เสี่ยง/มีปัญหา</v>
      </c>
      <c r="K42" s="134" t="str">
        <f>input2!AO42</f>
        <v>0</v>
      </c>
      <c r="L42" s="134" t="str">
        <f t="shared" si="13"/>
        <v>เสี่ยง/มีปัญหา</v>
      </c>
      <c r="M42" s="134" t="str">
        <f>input2!AQ42</f>
        <v>0</v>
      </c>
      <c r="N42" s="134" t="str">
        <f t="shared" si="14"/>
        <v>มีจุดแข็ง</v>
      </c>
      <c r="O42" s="134">
        <f t="shared" si="15"/>
        <v>0</v>
      </c>
      <c r="P42" s="134" t="str">
        <f t="shared" si="16"/>
        <v>-</v>
      </c>
      <c r="Q42" s="134" t="str">
        <f t="shared" si="17"/>
        <v>เสี่ยง/มีปัญหา</v>
      </c>
    </row>
    <row r="43" spans="1:17" s="9" customFormat="1" ht="18" customHeight="1" thickBot="1">
      <c r="A43" s="168" t="s">
        <v>72</v>
      </c>
      <c r="B43" s="173">
        <f>input1!B43</f>
        <v>0</v>
      </c>
      <c r="C43" s="167">
        <f>input1!C43</f>
        <v>0</v>
      </c>
      <c r="D43" s="120" t="str">
        <f t="shared" si="9"/>
        <v>-</v>
      </c>
      <c r="E43" s="120" t="str">
        <f>input2!AD43</f>
        <v>0</v>
      </c>
      <c r="F43" s="120" t="str">
        <f t="shared" si="10"/>
        <v>เสี่ยง/มีปัญหา</v>
      </c>
      <c r="G43" s="120" t="str">
        <f>input2!AG43</f>
        <v>0</v>
      </c>
      <c r="H43" s="120" t="str">
        <f t="shared" si="11"/>
        <v>เสี่ยง/มีปัญหา</v>
      </c>
      <c r="I43" s="120" t="str">
        <f>input2!AK43</f>
        <v>0</v>
      </c>
      <c r="J43" s="120" t="str">
        <f t="shared" si="12"/>
        <v>เสี่ยง/มีปัญหา</v>
      </c>
      <c r="K43" s="120" t="str">
        <f>input2!AO43</f>
        <v>0</v>
      </c>
      <c r="L43" s="120" t="str">
        <f t="shared" si="13"/>
        <v>เสี่ยง/มีปัญหา</v>
      </c>
      <c r="M43" s="120" t="str">
        <f>input2!AQ43</f>
        <v>0</v>
      </c>
      <c r="N43" s="120" t="str">
        <f t="shared" si="14"/>
        <v>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9" customFormat="1" ht="18" customHeight="1">
      <c r="A44" s="205" t="s">
        <v>73</v>
      </c>
      <c r="B44" s="206">
        <f>input1!B44</f>
        <v>0</v>
      </c>
      <c r="C44" s="207">
        <f>input1!C44</f>
        <v>0</v>
      </c>
      <c r="D44" s="208" t="str">
        <f t="shared" si="9"/>
        <v>-</v>
      </c>
      <c r="E44" s="208" t="str">
        <f>input2!AD44</f>
        <v>0</v>
      </c>
      <c r="F44" s="208" t="str">
        <f t="shared" si="10"/>
        <v>เสี่ยง/มีปัญหา</v>
      </c>
      <c r="G44" s="208" t="str">
        <f>input2!AG44</f>
        <v>0</v>
      </c>
      <c r="H44" s="208" t="str">
        <f t="shared" si="11"/>
        <v>เสี่ยง/มีปัญหา</v>
      </c>
      <c r="I44" s="208" t="str">
        <f>input2!AK44</f>
        <v>0</v>
      </c>
      <c r="J44" s="208" t="str">
        <f t="shared" si="12"/>
        <v>เสี่ยง/มีปัญหา</v>
      </c>
      <c r="K44" s="208" t="str">
        <f>input2!AO44</f>
        <v>0</v>
      </c>
      <c r="L44" s="208" t="str">
        <f t="shared" si="13"/>
        <v>เสี่ยง/มีปัญหา</v>
      </c>
      <c r="M44" s="208" t="str">
        <f>input2!AQ44</f>
        <v>0</v>
      </c>
      <c r="N44" s="208" t="str">
        <f t="shared" si="14"/>
        <v>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7" s="9" customFormat="1" ht="18" customHeight="1">
      <c r="A45" s="100" t="s">
        <v>74</v>
      </c>
      <c r="B45" s="192">
        <f>input1!B45</f>
        <v>0</v>
      </c>
      <c r="C45" s="169">
        <f>input1!C45</f>
        <v>0</v>
      </c>
      <c r="D45" s="134" t="str">
        <f t="shared" si="9"/>
        <v>-</v>
      </c>
      <c r="E45" s="134" t="str">
        <f>input2!AD45</f>
        <v>0</v>
      </c>
      <c r="F45" s="134" t="str">
        <f t="shared" si="10"/>
        <v>เสี่ยง/มีปัญหา</v>
      </c>
      <c r="G45" s="134" t="str">
        <f>input2!AG45</f>
        <v>0</v>
      </c>
      <c r="H45" s="134" t="str">
        <f t="shared" si="11"/>
        <v>เสี่ยง/มีปัญหา</v>
      </c>
      <c r="I45" s="134" t="str">
        <f>input2!AK45</f>
        <v>0</v>
      </c>
      <c r="J45" s="134" t="str">
        <f t="shared" si="12"/>
        <v>เสี่ยง/มีปัญหา</v>
      </c>
      <c r="K45" s="134" t="str">
        <f>input2!AO45</f>
        <v>0</v>
      </c>
      <c r="L45" s="134" t="str">
        <f t="shared" si="13"/>
        <v>เสี่ยง/มีปัญหา</v>
      </c>
      <c r="M45" s="134" t="str">
        <f>input2!AQ45</f>
        <v>0</v>
      </c>
      <c r="N45" s="134" t="str">
        <f t="shared" si="14"/>
        <v>มีจุดแข็ง</v>
      </c>
      <c r="O45" s="134">
        <f t="shared" si="15"/>
        <v>0</v>
      </c>
      <c r="P45" s="134" t="str">
        <f t="shared" si="16"/>
        <v>-</v>
      </c>
      <c r="Q45" s="134" t="str">
        <f t="shared" si="17"/>
        <v>เสี่ยง/มีปัญหา</v>
      </c>
    </row>
    <row r="46" spans="1:17" s="9" customFormat="1" ht="18" customHeight="1">
      <c r="A46" s="100" t="s">
        <v>75</v>
      </c>
      <c r="B46" s="192">
        <f>input1!B46</f>
        <v>0</v>
      </c>
      <c r="C46" s="169">
        <f>input1!C46</f>
        <v>0</v>
      </c>
      <c r="D46" s="134" t="str">
        <f t="shared" si="9"/>
        <v>-</v>
      </c>
      <c r="E46" s="134" t="str">
        <f>input2!AD46</f>
        <v>0</v>
      </c>
      <c r="F46" s="134" t="str">
        <f t="shared" si="10"/>
        <v>เสี่ยง/มีปัญหา</v>
      </c>
      <c r="G46" s="134" t="str">
        <f>input2!AG46</f>
        <v>0</v>
      </c>
      <c r="H46" s="134" t="str">
        <f t="shared" si="11"/>
        <v>เสี่ยง/มีปัญหา</v>
      </c>
      <c r="I46" s="134" t="str">
        <f>input2!AK46</f>
        <v>0</v>
      </c>
      <c r="J46" s="134" t="str">
        <f t="shared" si="12"/>
        <v>เสี่ยง/มีปัญหา</v>
      </c>
      <c r="K46" s="134" t="str">
        <f>input2!AO46</f>
        <v>0</v>
      </c>
      <c r="L46" s="134" t="str">
        <f t="shared" si="13"/>
        <v>เสี่ยง/มีปัญหา</v>
      </c>
      <c r="M46" s="134" t="str">
        <f>input2!AQ46</f>
        <v>0</v>
      </c>
      <c r="N46" s="134" t="str">
        <f t="shared" si="14"/>
        <v>มีจุดแข็ง</v>
      </c>
      <c r="O46" s="134">
        <f t="shared" si="15"/>
        <v>0</v>
      </c>
      <c r="P46" s="134" t="str">
        <f t="shared" si="16"/>
        <v>-</v>
      </c>
      <c r="Q46" s="134" t="str">
        <f t="shared" si="17"/>
        <v>เสี่ยง/มีปัญหา</v>
      </c>
    </row>
    <row r="47" spans="1:17" s="9" customFormat="1" ht="18" customHeight="1">
      <c r="A47" s="100" t="s">
        <v>76</v>
      </c>
      <c r="B47" s="192">
        <f>input1!B47</f>
        <v>0</v>
      </c>
      <c r="C47" s="169">
        <f>input1!C47</f>
        <v>0</v>
      </c>
      <c r="D47" s="134" t="str">
        <f t="shared" si="9"/>
        <v>-</v>
      </c>
      <c r="E47" s="134" t="str">
        <f>input2!AD47</f>
        <v>0</v>
      </c>
      <c r="F47" s="134" t="str">
        <f t="shared" si="10"/>
        <v>เสี่ยง/มีปัญหา</v>
      </c>
      <c r="G47" s="134" t="str">
        <f>input2!AG47</f>
        <v>0</v>
      </c>
      <c r="H47" s="134" t="str">
        <f t="shared" si="11"/>
        <v>เสี่ยง/มีปัญหา</v>
      </c>
      <c r="I47" s="134" t="str">
        <f>input2!AK47</f>
        <v>0</v>
      </c>
      <c r="J47" s="134" t="str">
        <f t="shared" si="12"/>
        <v>เสี่ยง/มีปัญหา</v>
      </c>
      <c r="K47" s="134" t="str">
        <f>input2!AO47</f>
        <v>0</v>
      </c>
      <c r="L47" s="134" t="str">
        <f t="shared" si="13"/>
        <v>เสี่ยง/มีปัญหา</v>
      </c>
      <c r="M47" s="134" t="str">
        <f>input2!AQ47</f>
        <v>0</v>
      </c>
      <c r="N47" s="134" t="str">
        <f t="shared" si="14"/>
        <v>มีจุดแข็ง</v>
      </c>
      <c r="O47" s="134">
        <f t="shared" si="15"/>
        <v>0</v>
      </c>
      <c r="P47" s="134" t="str">
        <f t="shared" si="16"/>
        <v>-</v>
      </c>
      <c r="Q47" s="134" t="str">
        <f t="shared" si="17"/>
        <v>เสี่ยง/มีปัญหา</v>
      </c>
    </row>
    <row r="48" spans="1:17" s="9" customFormat="1" ht="18" customHeight="1" thickBot="1">
      <c r="A48" s="168" t="s">
        <v>77</v>
      </c>
      <c r="B48" s="173">
        <f>input1!B48</f>
        <v>0</v>
      </c>
      <c r="C48" s="167">
        <f>input1!C48</f>
        <v>0</v>
      </c>
      <c r="D48" s="120" t="str">
        <f t="shared" si="9"/>
        <v>-</v>
      </c>
      <c r="E48" s="120" t="str">
        <f>input2!AD48</f>
        <v>0</v>
      </c>
      <c r="F48" s="120" t="str">
        <f t="shared" si="10"/>
        <v>เสี่ยง/มีปัญหา</v>
      </c>
      <c r="G48" s="120" t="str">
        <f>input2!AG48</f>
        <v>0</v>
      </c>
      <c r="H48" s="120" t="str">
        <f t="shared" si="11"/>
        <v>เสี่ยง/มีปัญหา</v>
      </c>
      <c r="I48" s="120" t="str">
        <f>input2!AK48</f>
        <v>0</v>
      </c>
      <c r="J48" s="120" t="str">
        <f t="shared" si="12"/>
        <v>เสี่ยง/มีปัญหา</v>
      </c>
      <c r="K48" s="120" t="str">
        <f>input2!AO48</f>
        <v>0</v>
      </c>
      <c r="L48" s="120" t="str">
        <f t="shared" si="13"/>
        <v>เสี่ยง/มีปัญหา</v>
      </c>
      <c r="M48" s="120" t="str">
        <f>input2!AQ48</f>
        <v>0</v>
      </c>
      <c r="N48" s="120" t="str">
        <f t="shared" si="14"/>
        <v>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</row>
    <row r="49" spans="1:17" s="9" customFormat="1" ht="18" customHeight="1">
      <c r="A49" s="205" t="s">
        <v>78</v>
      </c>
      <c r="B49" s="206">
        <f>input1!B49</f>
        <v>0</v>
      </c>
      <c r="C49" s="207">
        <f>input1!C49</f>
        <v>0</v>
      </c>
      <c r="D49" s="208" t="str">
        <f t="shared" si="9"/>
        <v>-</v>
      </c>
      <c r="E49" s="208" t="str">
        <f>input2!AD49</f>
        <v>0</v>
      </c>
      <c r="F49" s="208" t="str">
        <f t="shared" si="10"/>
        <v>เสี่ยง/มีปัญหา</v>
      </c>
      <c r="G49" s="208" t="str">
        <f>input2!AG49</f>
        <v>0</v>
      </c>
      <c r="H49" s="208" t="str">
        <f t="shared" si="11"/>
        <v>เสี่ยง/มีปัญหา</v>
      </c>
      <c r="I49" s="208" t="str">
        <f>input2!AK49</f>
        <v>0</v>
      </c>
      <c r="J49" s="208" t="str">
        <f t="shared" si="12"/>
        <v>เสี่ยง/มีปัญหา</v>
      </c>
      <c r="K49" s="208" t="str">
        <f>input2!AO49</f>
        <v>0</v>
      </c>
      <c r="L49" s="208" t="str">
        <f t="shared" si="13"/>
        <v>เสี่ยง/มีปัญหา</v>
      </c>
      <c r="M49" s="208" t="str">
        <f>input2!AQ49</f>
        <v>0</v>
      </c>
      <c r="N49" s="208" t="str">
        <f t="shared" si="14"/>
        <v>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</row>
    <row r="50" spans="1:17" s="9" customFormat="1" ht="18" customHeight="1">
      <c r="A50" s="100" t="s">
        <v>79</v>
      </c>
      <c r="B50" s="192">
        <f>input1!B50</f>
        <v>0</v>
      </c>
      <c r="C50" s="169">
        <f>input1!C50</f>
        <v>0</v>
      </c>
      <c r="D50" s="134" t="str">
        <f t="shared" si="9"/>
        <v>-</v>
      </c>
      <c r="E50" s="134" t="str">
        <f>input2!AD50</f>
        <v>0</v>
      </c>
      <c r="F50" s="134" t="str">
        <f t="shared" si="10"/>
        <v>เสี่ยง/มีปัญหา</v>
      </c>
      <c r="G50" s="134" t="str">
        <f>input2!AG50</f>
        <v>0</v>
      </c>
      <c r="H50" s="134" t="str">
        <f t="shared" si="11"/>
        <v>เสี่ยง/มีปัญหา</v>
      </c>
      <c r="I50" s="134" t="str">
        <f>input2!AK50</f>
        <v>0</v>
      </c>
      <c r="J50" s="134" t="str">
        <f t="shared" si="12"/>
        <v>เสี่ยง/มีปัญหา</v>
      </c>
      <c r="K50" s="134" t="str">
        <f>input2!AO50</f>
        <v>0</v>
      </c>
      <c r="L50" s="134" t="str">
        <f t="shared" si="13"/>
        <v>เสี่ยง/มีปัญหา</v>
      </c>
      <c r="M50" s="134" t="str">
        <f>input2!AQ50</f>
        <v>0</v>
      </c>
      <c r="N50" s="134" t="str">
        <f t="shared" si="14"/>
        <v>มีจุดแข็ง</v>
      </c>
      <c r="O50" s="134">
        <f t="shared" si="15"/>
        <v>0</v>
      </c>
      <c r="P50" s="134" t="str">
        <f t="shared" si="16"/>
        <v>-</v>
      </c>
      <c r="Q50" s="134" t="str">
        <f t="shared" si="17"/>
        <v>เสี่ยง/มีปัญหา</v>
      </c>
    </row>
    <row r="51" spans="1:17" s="9" customFormat="1" ht="18" customHeight="1">
      <c r="A51" s="100" t="s">
        <v>80</v>
      </c>
      <c r="B51" s="192">
        <f>input1!B51</f>
        <v>0</v>
      </c>
      <c r="C51" s="169">
        <f>input1!C51</f>
        <v>0</v>
      </c>
      <c r="D51" s="134" t="str">
        <f t="shared" si="9"/>
        <v>-</v>
      </c>
      <c r="E51" s="134" t="str">
        <f>input2!AD51</f>
        <v>0</v>
      </c>
      <c r="F51" s="134" t="str">
        <f t="shared" si="10"/>
        <v>เสี่ยง/มีปัญหา</v>
      </c>
      <c r="G51" s="134" t="str">
        <f>input2!AG51</f>
        <v>0</v>
      </c>
      <c r="H51" s="134" t="str">
        <f t="shared" si="11"/>
        <v>เสี่ยง/มีปัญหา</v>
      </c>
      <c r="I51" s="134" t="str">
        <f>input2!AK51</f>
        <v>0</v>
      </c>
      <c r="J51" s="134" t="str">
        <f t="shared" si="12"/>
        <v>เสี่ยง/มีปัญหา</v>
      </c>
      <c r="K51" s="134" t="str">
        <f>input2!AO51</f>
        <v>0</v>
      </c>
      <c r="L51" s="134" t="str">
        <f t="shared" si="13"/>
        <v>เสี่ยง/มีปัญหา</v>
      </c>
      <c r="M51" s="134" t="str">
        <f>input2!AQ51</f>
        <v>0</v>
      </c>
      <c r="N51" s="134" t="str">
        <f t="shared" si="14"/>
        <v>มีจุดแข็ง</v>
      </c>
      <c r="O51" s="134">
        <f t="shared" si="15"/>
        <v>0</v>
      </c>
      <c r="P51" s="134" t="str">
        <f t="shared" si="16"/>
        <v>-</v>
      </c>
      <c r="Q51" s="134" t="str">
        <f t="shared" si="17"/>
        <v>เสี่ยง/มีปัญหา</v>
      </c>
    </row>
    <row r="52" spans="1:17" s="9" customFormat="1" ht="18" customHeight="1">
      <c r="A52" s="100" t="s">
        <v>81</v>
      </c>
      <c r="B52" s="192">
        <f>input1!B52</f>
        <v>0</v>
      </c>
      <c r="C52" s="169">
        <f>input1!C52</f>
        <v>0</v>
      </c>
      <c r="D52" s="134" t="str">
        <f t="shared" si="9"/>
        <v>-</v>
      </c>
      <c r="E52" s="134" t="str">
        <f>input2!AD52</f>
        <v>0</v>
      </c>
      <c r="F52" s="134" t="str">
        <f t="shared" si="10"/>
        <v>เสี่ยง/มีปัญหา</v>
      </c>
      <c r="G52" s="134" t="str">
        <f>input2!AG52</f>
        <v>0</v>
      </c>
      <c r="H52" s="134" t="str">
        <f t="shared" si="11"/>
        <v>เสี่ยง/มีปัญหา</v>
      </c>
      <c r="I52" s="134" t="str">
        <f>input2!AK52</f>
        <v>0</v>
      </c>
      <c r="J52" s="134" t="str">
        <f t="shared" si="12"/>
        <v>เสี่ยง/มีปัญหา</v>
      </c>
      <c r="K52" s="134" t="str">
        <f>input2!AO52</f>
        <v>0</v>
      </c>
      <c r="L52" s="134" t="str">
        <f t="shared" si="13"/>
        <v>เสี่ยง/มีปัญหา</v>
      </c>
      <c r="M52" s="134" t="str">
        <f>input2!AQ52</f>
        <v>0</v>
      </c>
      <c r="N52" s="134" t="str">
        <f t="shared" si="14"/>
        <v>มีจุดแข็ง</v>
      </c>
      <c r="O52" s="134">
        <f t="shared" si="15"/>
        <v>0</v>
      </c>
      <c r="P52" s="134" t="str">
        <f t="shared" si="16"/>
        <v>-</v>
      </c>
      <c r="Q52" s="134" t="str">
        <f t="shared" si="17"/>
        <v>เสี่ยง/มีปัญหา</v>
      </c>
    </row>
    <row r="53" spans="1:17" s="9" customFormat="1" ht="18" customHeight="1" thickBot="1">
      <c r="A53" s="168" t="s">
        <v>82</v>
      </c>
      <c r="B53" s="173">
        <f>input1!B53</f>
        <v>0</v>
      </c>
      <c r="C53" s="167">
        <f>input1!C53</f>
        <v>0</v>
      </c>
      <c r="D53" s="120" t="str">
        <f t="shared" si="9"/>
        <v>-</v>
      </c>
      <c r="E53" s="120" t="str">
        <f>input2!AD53</f>
        <v>0</v>
      </c>
      <c r="F53" s="120" t="str">
        <f t="shared" si="10"/>
        <v>เสี่ยง/มีปัญหา</v>
      </c>
      <c r="G53" s="120" t="str">
        <f>input2!AG53</f>
        <v>0</v>
      </c>
      <c r="H53" s="120" t="str">
        <f t="shared" si="11"/>
        <v>เสี่ยง/มีปัญหา</v>
      </c>
      <c r="I53" s="120" t="str">
        <f>input2!AK53</f>
        <v>0</v>
      </c>
      <c r="J53" s="120" t="str">
        <f t="shared" si="12"/>
        <v>เสี่ยง/มีปัญหา</v>
      </c>
      <c r="K53" s="120" t="str">
        <f>input2!AO53</f>
        <v>0</v>
      </c>
      <c r="L53" s="120" t="str">
        <f t="shared" si="13"/>
        <v>เสี่ยง/มีปัญหา</v>
      </c>
      <c r="M53" s="120" t="str">
        <f>input2!AQ53</f>
        <v>0</v>
      </c>
      <c r="N53" s="120" t="str">
        <f t="shared" si="14"/>
        <v>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  <row r="54" spans="1:17" s="9" customFormat="1" ht="18" customHeight="1" thickBot="1">
      <c r="A54" s="221"/>
      <c r="B54" s="135"/>
      <c r="C54" s="17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</row>
    <row r="55" spans="1:17" s="9" customFormat="1" ht="18" customHeight="1">
      <c r="A55" s="155"/>
      <c r="B55" s="156"/>
      <c r="C55" s="145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ht="20.25">
      <c r="A56" s="155"/>
      <c r="B56" s="156"/>
      <c r="C56" s="145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ht="20.25">
      <c r="A57" s="155"/>
      <c r="B57" s="156"/>
      <c r="C57" s="14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ht="20.25">
      <c r="A58" s="155"/>
      <c r="B58" s="156"/>
      <c r="C58" s="14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20.25">
      <c r="A59" s="155"/>
      <c r="B59" s="156"/>
      <c r="C59" s="145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ht="20.25">
      <c r="A60" s="155"/>
      <c r="B60" s="156"/>
      <c r="C60" s="14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</sheetData>
  <sheetProtection/>
  <mergeCells count="9">
    <mergeCell ref="A1:D1"/>
    <mergeCell ref="E1:Q1"/>
    <mergeCell ref="A2:D2"/>
    <mergeCell ref="E2:F2"/>
    <mergeCell ref="G2:H2"/>
    <mergeCell ref="I2:J2"/>
    <mergeCell ref="K2:L2"/>
    <mergeCell ref="M2:N2"/>
    <mergeCell ref="P2:Q2"/>
  </mergeCells>
  <printOptions/>
  <pageMargins left="1.09" right="0.52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421875" style="132" customWidth="1"/>
    <col min="2" max="2" width="27.7109375" style="132" customWidth="1"/>
    <col min="3" max="3" width="0" style="132" hidden="1" customWidth="1"/>
    <col min="4" max="4" width="4.7109375" style="132" bestFit="1" customWidth="1"/>
    <col min="5" max="5" width="4.421875" style="132" customWidth="1"/>
    <col min="6" max="6" width="11.28125" style="132" bestFit="1" customWidth="1"/>
    <col min="7" max="7" width="4.421875" style="132" customWidth="1"/>
    <col min="8" max="8" width="11.28125" style="132" bestFit="1" customWidth="1"/>
    <col min="9" max="9" width="4.421875" style="132" customWidth="1"/>
    <col min="10" max="10" width="11.28125" style="132" bestFit="1" customWidth="1"/>
    <col min="11" max="11" width="4.421875" style="132" customWidth="1"/>
    <col min="12" max="12" width="11.28125" style="132" bestFit="1" customWidth="1"/>
    <col min="13" max="13" width="4.421875" style="132" customWidth="1"/>
    <col min="14" max="14" width="13.57421875" style="132" customWidth="1"/>
    <col min="15" max="15" width="4.00390625" style="132" hidden="1" customWidth="1"/>
    <col min="16" max="16" width="4.00390625" style="132" customWidth="1"/>
    <col min="17" max="17" width="14.28125" style="132" customWidth="1"/>
    <col min="18" max="16384" width="9.140625" style="132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59" t="s">
        <v>63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22.5" customHeight="1" thickBot="1">
      <c r="A2" s="260" t="str">
        <f>input1!A2</f>
        <v>ครูที่ปรึกษา </v>
      </c>
      <c r="B2" s="260"/>
      <c r="C2" s="260"/>
      <c r="D2" s="260"/>
      <c r="E2" s="259" t="s">
        <v>29</v>
      </c>
      <c r="F2" s="259"/>
      <c r="G2" s="259" t="s">
        <v>30</v>
      </c>
      <c r="H2" s="259"/>
      <c r="I2" s="259" t="s">
        <v>31</v>
      </c>
      <c r="J2" s="259"/>
      <c r="K2" s="259" t="s">
        <v>32</v>
      </c>
      <c r="L2" s="259"/>
      <c r="M2" s="259" t="s">
        <v>33</v>
      </c>
      <c r="N2" s="259"/>
      <c r="O2" s="209"/>
      <c r="P2" s="259" t="s">
        <v>34</v>
      </c>
      <c r="Q2" s="259"/>
    </row>
    <row r="3" spans="1:17" ht="21.75" thickBot="1">
      <c r="A3" s="195" t="s">
        <v>19</v>
      </c>
      <c r="B3" s="195" t="s">
        <v>20</v>
      </c>
      <c r="C3" s="195" t="s">
        <v>21</v>
      </c>
      <c r="D3" s="195" t="s">
        <v>21</v>
      </c>
      <c r="E3" s="209" t="s">
        <v>27</v>
      </c>
      <c r="F3" s="195" t="s">
        <v>28</v>
      </c>
      <c r="G3" s="209" t="s">
        <v>27</v>
      </c>
      <c r="H3" s="195" t="s">
        <v>28</v>
      </c>
      <c r="I3" s="209" t="s">
        <v>27</v>
      </c>
      <c r="J3" s="195" t="s">
        <v>28</v>
      </c>
      <c r="K3" s="209" t="s">
        <v>27</v>
      </c>
      <c r="L3" s="195" t="s">
        <v>28</v>
      </c>
      <c r="M3" s="209" t="s">
        <v>27</v>
      </c>
      <c r="N3" s="195" t="s">
        <v>28</v>
      </c>
      <c r="O3" s="209"/>
      <c r="P3" s="209" t="s">
        <v>27</v>
      </c>
      <c r="Q3" s="195" t="s">
        <v>28</v>
      </c>
    </row>
    <row r="4" spans="1:17" s="9" customFormat="1" ht="18" customHeight="1">
      <c r="A4" s="205" t="s">
        <v>46</v>
      </c>
      <c r="B4" s="206">
        <f>input1!B4</f>
        <v>0</v>
      </c>
      <c r="C4" s="207">
        <f>input1!C4</f>
        <v>0</v>
      </c>
      <c r="D4" s="208" t="str">
        <f>IF(C4=1,"ชาย",IF(C4=2,"หญิง","-"))</f>
        <v>-</v>
      </c>
      <c r="E4" s="208" t="str">
        <f>input3!AD4</f>
        <v>0</v>
      </c>
      <c r="F4" s="208" t="str">
        <f>IF(E4&gt;10,"เสี่ยง/มีปัญหา","ปกติ")</f>
        <v>เสี่ยง/มีปัญหา</v>
      </c>
      <c r="G4" s="208" t="str">
        <f>input3!AG4</f>
        <v>0</v>
      </c>
      <c r="H4" s="208" t="str">
        <f>IF(G4&gt;9,"เสี่ยง/มีปัญหา","ปกติ")</f>
        <v>เสี่ยง/มีปัญหา</v>
      </c>
      <c r="I4" s="208" t="str">
        <f>input3!AK4</f>
        <v>0</v>
      </c>
      <c r="J4" s="208" t="str">
        <f>IF(I4&gt;10,"เสี่ยง/มีปัญหา","ปกติ")</f>
        <v>เสี่ยง/มีปัญหา</v>
      </c>
      <c r="K4" s="208" t="str">
        <f>input3!AO4</f>
        <v>0</v>
      </c>
      <c r="L4" s="208" t="str">
        <f>IF(K4&gt;9,"เสี่ยง/มีปัญหา","ปกติ")</f>
        <v>เสี่ยง/มีปัญหา</v>
      </c>
      <c r="M4" s="208" t="str">
        <f>input3!AQ4</f>
        <v>0</v>
      </c>
      <c r="N4" s="208" t="str">
        <f>IF(M4&gt;10,"มีจุดแข็ง","ไม่มีจุดแข็ง")</f>
        <v>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9" customFormat="1" ht="18" customHeight="1">
      <c r="A5" s="100" t="s">
        <v>47</v>
      </c>
      <c r="B5" s="192">
        <f>input1!B5</f>
        <v>0</v>
      </c>
      <c r="C5" s="169">
        <f>input1!C5</f>
        <v>0</v>
      </c>
      <c r="D5" s="134" t="str">
        <f aca="true" t="shared" si="0" ref="D5:D38">IF(C5=1,"ชาย",IF(C5=2,"หญิง","-"))</f>
        <v>-</v>
      </c>
      <c r="E5" s="134" t="str">
        <f>input3!AD5</f>
        <v>0</v>
      </c>
      <c r="F5" s="134" t="str">
        <f aca="true" t="shared" si="1" ref="F5:F38">IF(E5&gt;10,"เสี่ยง/มีปัญหา","ปกติ")</f>
        <v>เสี่ยง/มีปัญหา</v>
      </c>
      <c r="G5" s="134" t="str">
        <f>input3!AG5</f>
        <v>0</v>
      </c>
      <c r="H5" s="134" t="str">
        <f aca="true" t="shared" si="2" ref="H5:H38">IF(G5&gt;9,"เสี่ยง/มีปัญหา","ปกติ")</f>
        <v>เสี่ยง/มีปัญหา</v>
      </c>
      <c r="I5" s="134" t="str">
        <f>input3!AK5</f>
        <v>0</v>
      </c>
      <c r="J5" s="134" t="str">
        <f aca="true" t="shared" si="3" ref="J5:J38">IF(I5&gt;10,"เสี่ยง/มีปัญหา","ปกติ")</f>
        <v>เสี่ยง/มีปัญหา</v>
      </c>
      <c r="K5" s="134" t="str">
        <f>input3!AO5</f>
        <v>0</v>
      </c>
      <c r="L5" s="134" t="str">
        <f aca="true" t="shared" si="4" ref="L5:L38">IF(K5&gt;9,"เสี่ยง/มีปัญหา","ปกติ")</f>
        <v>เสี่ยง/มีปัญหา</v>
      </c>
      <c r="M5" s="134" t="str">
        <f>input3!AQ5</f>
        <v>0</v>
      </c>
      <c r="N5" s="134" t="str">
        <f aca="true" t="shared" si="5" ref="N5:N38">IF(M5&gt;10,"มีจุดแข็ง","ไม่มีจุดแข็ง")</f>
        <v>มีจุดแข็ง</v>
      </c>
      <c r="O5" s="134">
        <f aca="true" t="shared" si="6" ref="O5:O38">E5+G5+I5+K5+M5</f>
        <v>0</v>
      </c>
      <c r="P5" s="134" t="str">
        <f aca="true" t="shared" si="7" ref="P5:P38">IF(O5&lt;1,"-",O5)</f>
        <v>-</v>
      </c>
      <c r="Q5" s="134" t="str">
        <f aca="true" t="shared" si="8" ref="Q5:Q38">IF(P5&gt;48,"เสี่ยง/มีปัญหา","ปกติ")</f>
        <v>เสี่ยง/มีปัญหา</v>
      </c>
    </row>
    <row r="6" spans="1:17" s="9" customFormat="1" ht="18" customHeight="1">
      <c r="A6" s="100" t="s">
        <v>48</v>
      </c>
      <c r="B6" s="192">
        <f>input1!B6</f>
        <v>0</v>
      </c>
      <c r="C6" s="169">
        <f>input1!C6</f>
        <v>0</v>
      </c>
      <c r="D6" s="134" t="str">
        <f t="shared" si="0"/>
        <v>-</v>
      </c>
      <c r="E6" s="134" t="str">
        <f>input3!AD6</f>
        <v>0</v>
      </c>
      <c r="F6" s="134" t="str">
        <f t="shared" si="1"/>
        <v>เสี่ยง/มีปัญหา</v>
      </c>
      <c r="G6" s="134" t="str">
        <f>input3!AG6</f>
        <v>0</v>
      </c>
      <c r="H6" s="134" t="str">
        <f t="shared" si="2"/>
        <v>เสี่ยง/มีปัญหา</v>
      </c>
      <c r="I6" s="134" t="str">
        <f>input3!AK6</f>
        <v>0</v>
      </c>
      <c r="J6" s="134" t="str">
        <f t="shared" si="3"/>
        <v>เสี่ยง/มีปัญหา</v>
      </c>
      <c r="K6" s="134" t="str">
        <f>input3!AO6</f>
        <v>0</v>
      </c>
      <c r="L6" s="134" t="str">
        <f t="shared" si="4"/>
        <v>เสี่ยง/มีปัญหา</v>
      </c>
      <c r="M6" s="134" t="str">
        <f>input3!AQ6</f>
        <v>0</v>
      </c>
      <c r="N6" s="134" t="str">
        <f t="shared" si="5"/>
        <v>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9" customFormat="1" ht="18" customHeight="1">
      <c r="A7" s="100" t="s">
        <v>49</v>
      </c>
      <c r="B7" s="192">
        <f>input1!B7</f>
        <v>0</v>
      </c>
      <c r="C7" s="169">
        <f>input1!C7</f>
        <v>0</v>
      </c>
      <c r="D7" s="134" t="str">
        <f t="shared" si="0"/>
        <v>-</v>
      </c>
      <c r="E7" s="134" t="str">
        <f>input3!AD7</f>
        <v>0</v>
      </c>
      <c r="F7" s="134" t="str">
        <f t="shared" si="1"/>
        <v>เสี่ยง/มีปัญหา</v>
      </c>
      <c r="G7" s="134" t="str">
        <f>input3!AG7</f>
        <v>0</v>
      </c>
      <c r="H7" s="134" t="str">
        <f t="shared" si="2"/>
        <v>เสี่ยง/มีปัญหา</v>
      </c>
      <c r="I7" s="134" t="str">
        <f>input3!AK7</f>
        <v>0</v>
      </c>
      <c r="J7" s="134" t="str">
        <f t="shared" si="3"/>
        <v>เสี่ยง/มีปัญหา</v>
      </c>
      <c r="K7" s="134" t="str">
        <f>input3!AO7</f>
        <v>0</v>
      </c>
      <c r="L7" s="134" t="str">
        <f t="shared" si="4"/>
        <v>เสี่ยง/มีปัญหา</v>
      </c>
      <c r="M7" s="134" t="str">
        <f>input3!AQ7</f>
        <v>0</v>
      </c>
      <c r="N7" s="134" t="str">
        <f t="shared" si="5"/>
        <v>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9" customFormat="1" ht="18" customHeight="1" thickBot="1">
      <c r="A8" s="168" t="s">
        <v>50</v>
      </c>
      <c r="B8" s="173">
        <f>input1!B8</f>
        <v>0</v>
      </c>
      <c r="C8" s="167">
        <f>input1!C8</f>
        <v>0</v>
      </c>
      <c r="D8" s="120" t="str">
        <f t="shared" si="0"/>
        <v>-</v>
      </c>
      <c r="E8" s="120" t="str">
        <f>input3!AD8</f>
        <v>0</v>
      </c>
      <c r="F8" s="120" t="str">
        <f t="shared" si="1"/>
        <v>เสี่ยง/มีปัญหา</v>
      </c>
      <c r="G8" s="120" t="str">
        <f>input3!AG8</f>
        <v>0</v>
      </c>
      <c r="H8" s="120" t="str">
        <f t="shared" si="2"/>
        <v>เสี่ยง/มีปัญหา</v>
      </c>
      <c r="I8" s="120" t="str">
        <f>input3!AK8</f>
        <v>0</v>
      </c>
      <c r="J8" s="120" t="str">
        <f t="shared" si="3"/>
        <v>เสี่ยง/มีปัญหา</v>
      </c>
      <c r="K8" s="120" t="str">
        <f>input3!AO8</f>
        <v>0</v>
      </c>
      <c r="L8" s="120" t="str">
        <f t="shared" si="4"/>
        <v>เสี่ยง/มีปัญหา</v>
      </c>
      <c r="M8" s="120" t="str">
        <f>input3!AQ8</f>
        <v>0</v>
      </c>
      <c r="N8" s="120" t="str">
        <f t="shared" si="5"/>
        <v>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9" customFormat="1" ht="18" customHeight="1">
      <c r="A9" s="205" t="s">
        <v>51</v>
      </c>
      <c r="B9" s="206">
        <f>input1!B9</f>
        <v>0</v>
      </c>
      <c r="C9" s="207">
        <f>input1!C9</f>
        <v>0</v>
      </c>
      <c r="D9" s="208" t="str">
        <f t="shared" si="0"/>
        <v>-</v>
      </c>
      <c r="E9" s="208" t="str">
        <f>input3!AD9</f>
        <v>0</v>
      </c>
      <c r="F9" s="208" t="str">
        <f t="shared" si="1"/>
        <v>เสี่ยง/มีปัญหา</v>
      </c>
      <c r="G9" s="208" t="str">
        <f>input3!AG9</f>
        <v>0</v>
      </c>
      <c r="H9" s="208" t="str">
        <f t="shared" si="2"/>
        <v>เสี่ยง/มีปัญหา</v>
      </c>
      <c r="I9" s="208" t="str">
        <f>input3!AK9</f>
        <v>0</v>
      </c>
      <c r="J9" s="208" t="str">
        <f t="shared" si="3"/>
        <v>เสี่ยง/มีปัญหา</v>
      </c>
      <c r="K9" s="208" t="str">
        <f>input3!AO9</f>
        <v>0</v>
      </c>
      <c r="L9" s="208" t="str">
        <f t="shared" si="4"/>
        <v>เสี่ยง/มีปัญหา</v>
      </c>
      <c r="M9" s="208" t="str">
        <f>input3!AQ9</f>
        <v>0</v>
      </c>
      <c r="N9" s="208" t="str">
        <f t="shared" si="5"/>
        <v>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9" customFormat="1" ht="18" customHeight="1">
      <c r="A10" s="100" t="s">
        <v>52</v>
      </c>
      <c r="B10" s="192">
        <f>input1!B10</f>
        <v>0</v>
      </c>
      <c r="C10" s="169">
        <f>input1!C10</f>
        <v>0</v>
      </c>
      <c r="D10" s="134" t="str">
        <f t="shared" si="0"/>
        <v>-</v>
      </c>
      <c r="E10" s="134" t="str">
        <f>input3!AD10</f>
        <v>0</v>
      </c>
      <c r="F10" s="134" t="str">
        <f t="shared" si="1"/>
        <v>เสี่ยง/มีปัญหา</v>
      </c>
      <c r="G10" s="134" t="str">
        <f>input3!AG10</f>
        <v>0</v>
      </c>
      <c r="H10" s="134" t="str">
        <f t="shared" si="2"/>
        <v>เสี่ยง/มีปัญหา</v>
      </c>
      <c r="I10" s="134" t="str">
        <f>input3!AK10</f>
        <v>0</v>
      </c>
      <c r="J10" s="134" t="str">
        <f t="shared" si="3"/>
        <v>เสี่ยง/มีปัญหา</v>
      </c>
      <c r="K10" s="134" t="str">
        <f>input3!AO10</f>
        <v>0</v>
      </c>
      <c r="L10" s="134" t="str">
        <f t="shared" si="4"/>
        <v>เสี่ยง/มีปัญหา</v>
      </c>
      <c r="M10" s="134" t="str">
        <f>input3!AQ10</f>
        <v>0</v>
      </c>
      <c r="N10" s="134" t="str">
        <f t="shared" si="5"/>
        <v>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9" customFormat="1" ht="18" customHeight="1">
      <c r="A11" s="100" t="s">
        <v>53</v>
      </c>
      <c r="B11" s="192">
        <f>input1!B11</f>
        <v>0</v>
      </c>
      <c r="C11" s="169">
        <f>input1!C11</f>
        <v>0</v>
      </c>
      <c r="D11" s="134" t="str">
        <f t="shared" si="0"/>
        <v>-</v>
      </c>
      <c r="E11" s="134" t="str">
        <f>input3!AD11</f>
        <v>0</v>
      </c>
      <c r="F11" s="134" t="str">
        <f t="shared" si="1"/>
        <v>เสี่ยง/มีปัญหา</v>
      </c>
      <c r="G11" s="134" t="str">
        <f>input3!AG11</f>
        <v>0</v>
      </c>
      <c r="H11" s="134" t="str">
        <f t="shared" si="2"/>
        <v>เสี่ยง/มีปัญหา</v>
      </c>
      <c r="I11" s="134" t="str">
        <f>input3!AK11</f>
        <v>0</v>
      </c>
      <c r="J11" s="134" t="str">
        <f t="shared" si="3"/>
        <v>เสี่ยง/มีปัญหา</v>
      </c>
      <c r="K11" s="134" t="str">
        <f>input3!AO11</f>
        <v>0</v>
      </c>
      <c r="L11" s="134" t="str">
        <f t="shared" si="4"/>
        <v>เสี่ยง/มีปัญหา</v>
      </c>
      <c r="M11" s="134" t="str">
        <f>input3!AQ11</f>
        <v>0</v>
      </c>
      <c r="N11" s="134" t="str">
        <f t="shared" si="5"/>
        <v>มีจุดแข็ง</v>
      </c>
      <c r="O11" s="134">
        <f t="shared" si="6"/>
        <v>0</v>
      </c>
      <c r="P11" s="134" t="str">
        <f t="shared" si="7"/>
        <v>-</v>
      </c>
      <c r="Q11" s="134" t="str">
        <f t="shared" si="8"/>
        <v>เสี่ยง/มีปัญหา</v>
      </c>
    </row>
    <row r="12" spans="1:17" s="9" customFormat="1" ht="18" customHeight="1">
      <c r="A12" s="100" t="s">
        <v>54</v>
      </c>
      <c r="B12" s="192">
        <f>input1!B12</f>
        <v>0</v>
      </c>
      <c r="C12" s="169">
        <f>input1!C12</f>
        <v>0</v>
      </c>
      <c r="D12" s="134" t="str">
        <f t="shared" si="0"/>
        <v>-</v>
      </c>
      <c r="E12" s="134" t="str">
        <f>input3!AD12</f>
        <v>0</v>
      </c>
      <c r="F12" s="134" t="str">
        <f t="shared" si="1"/>
        <v>เสี่ยง/มีปัญหา</v>
      </c>
      <c r="G12" s="134" t="str">
        <f>input3!AG12</f>
        <v>0</v>
      </c>
      <c r="H12" s="134" t="str">
        <f t="shared" si="2"/>
        <v>เสี่ยง/มีปัญหา</v>
      </c>
      <c r="I12" s="134" t="str">
        <f>input3!AK12</f>
        <v>0</v>
      </c>
      <c r="J12" s="134" t="str">
        <f t="shared" si="3"/>
        <v>เสี่ยง/มีปัญหา</v>
      </c>
      <c r="K12" s="134" t="str">
        <f>input3!AO12</f>
        <v>0</v>
      </c>
      <c r="L12" s="134" t="str">
        <f t="shared" si="4"/>
        <v>เสี่ยง/มีปัญหา</v>
      </c>
      <c r="M12" s="134" t="str">
        <f>input3!AQ12</f>
        <v>0</v>
      </c>
      <c r="N12" s="134" t="str">
        <f t="shared" si="5"/>
        <v>มีจุดแข็ง</v>
      </c>
      <c r="O12" s="134">
        <f t="shared" si="6"/>
        <v>0</v>
      </c>
      <c r="P12" s="134" t="str">
        <f t="shared" si="7"/>
        <v>-</v>
      </c>
      <c r="Q12" s="134" t="str">
        <f t="shared" si="8"/>
        <v>เสี่ยง/มีปัญหา</v>
      </c>
    </row>
    <row r="13" spans="1:17" s="9" customFormat="1" ht="18" customHeight="1" thickBot="1">
      <c r="A13" s="168" t="s">
        <v>55</v>
      </c>
      <c r="B13" s="173">
        <f>input1!B13</f>
        <v>0</v>
      </c>
      <c r="C13" s="167">
        <f>input1!C13</f>
        <v>0</v>
      </c>
      <c r="D13" s="120" t="str">
        <f t="shared" si="0"/>
        <v>-</v>
      </c>
      <c r="E13" s="120" t="str">
        <f>input3!AD13</f>
        <v>0</v>
      </c>
      <c r="F13" s="120" t="str">
        <f t="shared" si="1"/>
        <v>เสี่ยง/มีปัญหา</v>
      </c>
      <c r="G13" s="120" t="str">
        <f>input3!AG13</f>
        <v>0</v>
      </c>
      <c r="H13" s="120" t="str">
        <f t="shared" si="2"/>
        <v>เสี่ยง/มีปัญหา</v>
      </c>
      <c r="I13" s="120" t="str">
        <f>input3!AK13</f>
        <v>0</v>
      </c>
      <c r="J13" s="120" t="str">
        <f t="shared" si="3"/>
        <v>เสี่ยง/มีปัญหา</v>
      </c>
      <c r="K13" s="120" t="str">
        <f>input3!AO13</f>
        <v>0</v>
      </c>
      <c r="L13" s="120" t="str">
        <f t="shared" si="4"/>
        <v>เสี่ยง/มีปัญหา</v>
      </c>
      <c r="M13" s="120" t="str">
        <f>input3!AQ13</f>
        <v>0</v>
      </c>
      <c r="N13" s="120" t="str">
        <f t="shared" si="5"/>
        <v>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9" customFormat="1" ht="18" customHeight="1">
      <c r="A14" s="205" t="s">
        <v>56</v>
      </c>
      <c r="B14" s="206">
        <f>input1!B14</f>
        <v>0</v>
      </c>
      <c r="C14" s="207">
        <f>input1!C14</f>
        <v>0</v>
      </c>
      <c r="D14" s="208" t="str">
        <f t="shared" si="0"/>
        <v>-</v>
      </c>
      <c r="E14" s="208" t="str">
        <f>input3!AD14</f>
        <v>0</v>
      </c>
      <c r="F14" s="208" t="str">
        <f t="shared" si="1"/>
        <v>เสี่ยง/มีปัญหา</v>
      </c>
      <c r="G14" s="208" t="str">
        <f>input3!AG14</f>
        <v>0</v>
      </c>
      <c r="H14" s="208" t="str">
        <f t="shared" si="2"/>
        <v>เสี่ยง/มีปัญหา</v>
      </c>
      <c r="I14" s="208" t="str">
        <f>input3!AK14</f>
        <v>0</v>
      </c>
      <c r="J14" s="208" t="str">
        <f t="shared" si="3"/>
        <v>เสี่ยง/มีปัญหา</v>
      </c>
      <c r="K14" s="208" t="str">
        <f>input3!AO14</f>
        <v>0</v>
      </c>
      <c r="L14" s="208" t="str">
        <f t="shared" si="4"/>
        <v>เสี่ยง/มีปัญหา</v>
      </c>
      <c r="M14" s="208" t="str">
        <f>input3!AQ14</f>
        <v>0</v>
      </c>
      <c r="N14" s="208" t="str">
        <f t="shared" si="5"/>
        <v>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9" customFormat="1" ht="18" customHeight="1">
      <c r="A15" s="100" t="s">
        <v>57</v>
      </c>
      <c r="B15" s="133">
        <f>input1!B15</f>
        <v>0</v>
      </c>
      <c r="C15" s="170">
        <f>input1!C15</f>
        <v>0</v>
      </c>
      <c r="D15" s="134" t="str">
        <f t="shared" si="0"/>
        <v>-</v>
      </c>
      <c r="E15" s="134" t="str">
        <f>input3!AD15</f>
        <v>0</v>
      </c>
      <c r="F15" s="109" t="str">
        <f t="shared" si="1"/>
        <v>เสี่ยง/มีปัญหา</v>
      </c>
      <c r="G15" s="134" t="str">
        <f>input3!AG15</f>
        <v>0</v>
      </c>
      <c r="H15" s="109" t="str">
        <f t="shared" si="2"/>
        <v>เสี่ยง/มีปัญหา</v>
      </c>
      <c r="I15" s="134" t="str">
        <f>input3!AK15</f>
        <v>0</v>
      </c>
      <c r="J15" s="109" t="str">
        <f t="shared" si="3"/>
        <v>เสี่ยง/มีปัญหา</v>
      </c>
      <c r="K15" s="134" t="str">
        <f>input3!AO15</f>
        <v>0</v>
      </c>
      <c r="L15" s="109" t="str">
        <f t="shared" si="4"/>
        <v>เสี่ยง/มีปัญหา</v>
      </c>
      <c r="M15" s="134" t="str">
        <f>input3!AQ15</f>
        <v>0</v>
      </c>
      <c r="N15" s="109" t="str">
        <f t="shared" si="5"/>
        <v>มีจุดแข็ง</v>
      </c>
      <c r="O15" s="134">
        <f t="shared" si="6"/>
        <v>0</v>
      </c>
      <c r="P15" s="134" t="str">
        <f t="shared" si="7"/>
        <v>-</v>
      </c>
      <c r="Q15" s="109" t="str">
        <f t="shared" si="8"/>
        <v>เสี่ยง/มีปัญหา</v>
      </c>
    </row>
    <row r="16" spans="1:17" s="9" customFormat="1" ht="18" customHeight="1">
      <c r="A16" s="171" t="s">
        <v>58</v>
      </c>
      <c r="B16" s="133">
        <f>input1!B16</f>
        <v>0</v>
      </c>
      <c r="C16" s="170">
        <f>input1!C16</f>
        <v>0</v>
      </c>
      <c r="D16" s="134" t="str">
        <f t="shared" si="0"/>
        <v>-</v>
      </c>
      <c r="E16" s="109" t="str">
        <f>input3!AD16</f>
        <v>0</v>
      </c>
      <c r="F16" s="109" t="str">
        <f t="shared" si="1"/>
        <v>เสี่ยง/มีปัญหา</v>
      </c>
      <c r="G16" s="109" t="str">
        <f>input3!AG16</f>
        <v>0</v>
      </c>
      <c r="H16" s="109" t="str">
        <f t="shared" si="2"/>
        <v>เสี่ยง/มีปัญหา</v>
      </c>
      <c r="I16" s="109" t="str">
        <f>input3!AK16</f>
        <v>0</v>
      </c>
      <c r="J16" s="109" t="str">
        <f t="shared" si="3"/>
        <v>เสี่ยง/มีปัญหา</v>
      </c>
      <c r="K16" s="109" t="str">
        <f>input3!AO16</f>
        <v>0</v>
      </c>
      <c r="L16" s="109" t="str">
        <f t="shared" si="4"/>
        <v>เสี่ยง/มีปัญหา</v>
      </c>
      <c r="M16" s="109" t="str">
        <f>input3!AQ16</f>
        <v>0</v>
      </c>
      <c r="N16" s="109" t="str">
        <f t="shared" si="5"/>
        <v>มีจุดแข็ง</v>
      </c>
      <c r="O16" s="134">
        <f t="shared" si="6"/>
        <v>0</v>
      </c>
      <c r="P16" s="134" t="str">
        <f t="shared" si="7"/>
        <v>-</v>
      </c>
      <c r="Q16" s="109" t="str">
        <f t="shared" si="8"/>
        <v>เสี่ยง/มีปัญหา</v>
      </c>
    </row>
    <row r="17" spans="1:17" s="9" customFormat="1" ht="18" customHeight="1">
      <c r="A17" s="100" t="s">
        <v>59</v>
      </c>
      <c r="B17" s="133">
        <f>input1!B17</f>
        <v>0</v>
      </c>
      <c r="C17" s="170">
        <f>input1!C17</f>
        <v>0</v>
      </c>
      <c r="D17" s="134" t="str">
        <f t="shared" si="0"/>
        <v>-</v>
      </c>
      <c r="E17" s="134" t="str">
        <f>input3!AD17</f>
        <v>0</v>
      </c>
      <c r="F17" s="109" t="str">
        <f t="shared" si="1"/>
        <v>เสี่ยง/มีปัญหา</v>
      </c>
      <c r="G17" s="134" t="str">
        <f>input3!AG17</f>
        <v>0</v>
      </c>
      <c r="H17" s="109" t="str">
        <f t="shared" si="2"/>
        <v>เสี่ยง/มีปัญหา</v>
      </c>
      <c r="I17" s="134" t="str">
        <f>input3!AK17</f>
        <v>0</v>
      </c>
      <c r="J17" s="109" t="str">
        <f t="shared" si="3"/>
        <v>เสี่ยง/มีปัญหา</v>
      </c>
      <c r="K17" s="134" t="str">
        <f>input3!AO17</f>
        <v>0</v>
      </c>
      <c r="L17" s="109" t="str">
        <f t="shared" si="4"/>
        <v>เสี่ยง/มีปัญหา</v>
      </c>
      <c r="M17" s="134" t="str">
        <f>input3!AQ17</f>
        <v>0</v>
      </c>
      <c r="N17" s="109" t="str">
        <f t="shared" si="5"/>
        <v>มีจุดแข็ง</v>
      </c>
      <c r="O17" s="134">
        <f t="shared" si="6"/>
        <v>0</v>
      </c>
      <c r="P17" s="134" t="str">
        <f t="shared" si="7"/>
        <v>-</v>
      </c>
      <c r="Q17" s="109" t="str">
        <f t="shared" si="8"/>
        <v>เสี่ยง/มีปัญหา</v>
      </c>
    </row>
    <row r="18" spans="1:17" s="9" customFormat="1" ht="18" customHeight="1" thickBot="1">
      <c r="A18" s="168" t="s">
        <v>60</v>
      </c>
      <c r="B18" s="135">
        <f>input1!B18</f>
        <v>0</v>
      </c>
      <c r="C18" s="172">
        <f>input1!C18</f>
        <v>0</v>
      </c>
      <c r="D18" s="120" t="str">
        <f t="shared" si="0"/>
        <v>-</v>
      </c>
      <c r="E18" s="120" t="str">
        <f>input3!AD18</f>
        <v>0</v>
      </c>
      <c r="F18" s="120" t="str">
        <f t="shared" si="1"/>
        <v>เสี่ยง/มีปัญหา</v>
      </c>
      <c r="G18" s="120" t="str">
        <f>input3!AG18</f>
        <v>0</v>
      </c>
      <c r="H18" s="120" t="str">
        <f t="shared" si="2"/>
        <v>เสี่ยง/มีปัญหา</v>
      </c>
      <c r="I18" s="120" t="str">
        <f>input3!AK18</f>
        <v>0</v>
      </c>
      <c r="J18" s="120" t="str">
        <f t="shared" si="3"/>
        <v>เสี่ยง/มีปัญหา</v>
      </c>
      <c r="K18" s="120" t="str">
        <f>input3!AO18</f>
        <v>0</v>
      </c>
      <c r="L18" s="120" t="str">
        <f t="shared" si="4"/>
        <v>เสี่ยง/มีปัญหา</v>
      </c>
      <c r="M18" s="120" t="str">
        <f>input3!AQ18</f>
        <v>0</v>
      </c>
      <c r="N18" s="120" t="str">
        <f t="shared" si="5"/>
        <v>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9" customFormat="1" ht="18" customHeight="1">
      <c r="A19" s="205" t="s">
        <v>61</v>
      </c>
      <c r="B19" s="206">
        <f>input1!B19</f>
        <v>0</v>
      </c>
      <c r="C19" s="207">
        <f>input1!C19</f>
        <v>0</v>
      </c>
      <c r="D19" s="208" t="str">
        <f t="shared" si="0"/>
        <v>-</v>
      </c>
      <c r="E19" s="208" t="str">
        <f>input3!AD19</f>
        <v>0</v>
      </c>
      <c r="F19" s="208" t="str">
        <f t="shared" si="1"/>
        <v>เสี่ยง/มีปัญหา</v>
      </c>
      <c r="G19" s="208" t="str">
        <f>input3!AG19</f>
        <v>0</v>
      </c>
      <c r="H19" s="208" t="str">
        <f t="shared" si="2"/>
        <v>เสี่ยง/มีปัญหา</v>
      </c>
      <c r="I19" s="208" t="str">
        <f>input3!AK19</f>
        <v>0</v>
      </c>
      <c r="J19" s="208" t="str">
        <f t="shared" si="3"/>
        <v>เสี่ยง/มีปัญหา</v>
      </c>
      <c r="K19" s="208" t="str">
        <f>input3!AO19</f>
        <v>0</v>
      </c>
      <c r="L19" s="208" t="str">
        <f t="shared" si="4"/>
        <v>เสี่ยง/มีปัญหา</v>
      </c>
      <c r="M19" s="208" t="str">
        <f>input3!AQ19</f>
        <v>0</v>
      </c>
      <c r="N19" s="208" t="str">
        <f t="shared" si="5"/>
        <v>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17" s="9" customFormat="1" ht="18" customHeight="1">
      <c r="A20" s="100" t="s">
        <v>24</v>
      </c>
      <c r="B20" s="133">
        <f>input1!B20</f>
        <v>0</v>
      </c>
      <c r="C20" s="170">
        <f>input1!C20</f>
        <v>0</v>
      </c>
      <c r="D20" s="134" t="str">
        <f t="shared" si="0"/>
        <v>-</v>
      </c>
      <c r="E20" s="109" t="str">
        <f>input3!AD20</f>
        <v>0</v>
      </c>
      <c r="F20" s="109" t="str">
        <f t="shared" si="1"/>
        <v>เสี่ยง/มีปัญหา</v>
      </c>
      <c r="G20" s="109" t="str">
        <f>input3!AG20</f>
        <v>0</v>
      </c>
      <c r="H20" s="109" t="str">
        <f t="shared" si="2"/>
        <v>เสี่ยง/มีปัญหา</v>
      </c>
      <c r="I20" s="109" t="str">
        <f>input3!AK20</f>
        <v>0</v>
      </c>
      <c r="J20" s="109" t="str">
        <f t="shared" si="3"/>
        <v>เสี่ยง/มีปัญหา</v>
      </c>
      <c r="K20" s="109" t="str">
        <f>input3!AO20</f>
        <v>0</v>
      </c>
      <c r="L20" s="109" t="str">
        <f t="shared" si="4"/>
        <v>เสี่ยง/มีปัญหา</v>
      </c>
      <c r="M20" s="109" t="str">
        <f>input3!AQ20</f>
        <v>0</v>
      </c>
      <c r="N20" s="109" t="str">
        <f t="shared" si="5"/>
        <v>มีจุดแข็ง</v>
      </c>
      <c r="O20" s="134">
        <f t="shared" si="6"/>
        <v>0</v>
      </c>
      <c r="P20" s="134" t="str">
        <f t="shared" si="7"/>
        <v>-</v>
      </c>
      <c r="Q20" s="109" t="str">
        <f t="shared" si="8"/>
        <v>เสี่ยง/มีปัญหา</v>
      </c>
    </row>
    <row r="21" spans="1:17" s="9" customFormat="1" ht="18" customHeight="1">
      <c r="A21" s="171" t="s">
        <v>25</v>
      </c>
      <c r="B21" s="133">
        <f>input1!B21</f>
        <v>0</v>
      </c>
      <c r="C21" s="170">
        <f>input1!C21</f>
        <v>0</v>
      </c>
      <c r="D21" s="134" t="str">
        <f t="shared" si="0"/>
        <v>-</v>
      </c>
      <c r="E21" s="134" t="str">
        <f>input3!AD21</f>
        <v>0</v>
      </c>
      <c r="F21" s="109" t="str">
        <f t="shared" si="1"/>
        <v>เสี่ยง/มีปัญหา</v>
      </c>
      <c r="G21" s="134" t="str">
        <f>input3!AG21</f>
        <v>0</v>
      </c>
      <c r="H21" s="109" t="str">
        <f t="shared" si="2"/>
        <v>เสี่ยง/มีปัญหา</v>
      </c>
      <c r="I21" s="134" t="str">
        <f>input3!AK21</f>
        <v>0</v>
      </c>
      <c r="J21" s="109" t="str">
        <f t="shared" si="3"/>
        <v>เสี่ยง/มีปัญหา</v>
      </c>
      <c r="K21" s="134" t="str">
        <f>input3!AO21</f>
        <v>0</v>
      </c>
      <c r="L21" s="109" t="str">
        <f t="shared" si="4"/>
        <v>เสี่ยง/มีปัญหา</v>
      </c>
      <c r="M21" s="134" t="str">
        <f>input3!AQ21</f>
        <v>0</v>
      </c>
      <c r="N21" s="109" t="str">
        <f t="shared" si="5"/>
        <v>มีจุดแข็ง</v>
      </c>
      <c r="O21" s="134">
        <f t="shared" si="6"/>
        <v>0</v>
      </c>
      <c r="P21" s="134" t="str">
        <f t="shared" si="7"/>
        <v>-</v>
      </c>
      <c r="Q21" s="109" t="str">
        <f t="shared" si="8"/>
        <v>เสี่ยง/มีปัญหา</v>
      </c>
    </row>
    <row r="22" spans="1:17" s="9" customFormat="1" ht="18" customHeight="1">
      <c r="A22" s="100" t="s">
        <v>26</v>
      </c>
      <c r="B22" s="133">
        <f>input1!B22</f>
        <v>0</v>
      </c>
      <c r="C22" s="170">
        <f>input1!C22</f>
        <v>0</v>
      </c>
      <c r="D22" s="134" t="str">
        <f t="shared" si="0"/>
        <v>-</v>
      </c>
      <c r="E22" s="109" t="str">
        <f>input3!AD22</f>
        <v>0</v>
      </c>
      <c r="F22" s="109" t="str">
        <f t="shared" si="1"/>
        <v>เสี่ยง/มีปัญหา</v>
      </c>
      <c r="G22" s="109" t="str">
        <f>input3!AG22</f>
        <v>0</v>
      </c>
      <c r="H22" s="109" t="str">
        <f t="shared" si="2"/>
        <v>เสี่ยง/มีปัญหา</v>
      </c>
      <c r="I22" s="109" t="str">
        <f>input3!AK22</f>
        <v>0</v>
      </c>
      <c r="J22" s="109" t="str">
        <f t="shared" si="3"/>
        <v>เสี่ยง/มีปัญหา</v>
      </c>
      <c r="K22" s="109" t="str">
        <f>input3!AO22</f>
        <v>0</v>
      </c>
      <c r="L22" s="109" t="str">
        <f t="shared" si="4"/>
        <v>เสี่ยง/มีปัญหา</v>
      </c>
      <c r="M22" s="109" t="str">
        <f>input3!AQ22</f>
        <v>0</v>
      </c>
      <c r="N22" s="109" t="str">
        <f t="shared" si="5"/>
        <v>มีจุดแข็ง</v>
      </c>
      <c r="O22" s="134">
        <f t="shared" si="6"/>
        <v>0</v>
      </c>
      <c r="P22" s="134" t="str">
        <f t="shared" si="7"/>
        <v>-</v>
      </c>
      <c r="Q22" s="109" t="str">
        <f t="shared" si="8"/>
        <v>เสี่ยง/มีปัญหา</v>
      </c>
    </row>
    <row r="23" spans="1:17" s="9" customFormat="1" ht="18" customHeight="1" thickBot="1">
      <c r="A23" s="168" t="s">
        <v>42</v>
      </c>
      <c r="B23" s="135">
        <f>input1!B23</f>
        <v>0</v>
      </c>
      <c r="C23" s="172">
        <f>input1!C23</f>
        <v>0</v>
      </c>
      <c r="D23" s="120" t="str">
        <f t="shared" si="0"/>
        <v>-</v>
      </c>
      <c r="E23" s="120" t="str">
        <f>input3!AD23</f>
        <v>0</v>
      </c>
      <c r="F23" s="120" t="str">
        <f t="shared" si="1"/>
        <v>เสี่ยง/มีปัญหา</v>
      </c>
      <c r="G23" s="120" t="str">
        <f>input3!AG23</f>
        <v>0</v>
      </c>
      <c r="H23" s="120" t="str">
        <f t="shared" si="2"/>
        <v>เสี่ยง/มีปัญหา</v>
      </c>
      <c r="I23" s="120" t="str">
        <f>input3!AK23</f>
        <v>0</v>
      </c>
      <c r="J23" s="120" t="str">
        <f t="shared" si="3"/>
        <v>เสี่ยง/มีปัญหา</v>
      </c>
      <c r="K23" s="120" t="str">
        <f>input3!AO23</f>
        <v>0</v>
      </c>
      <c r="L23" s="120" t="str">
        <f t="shared" si="4"/>
        <v>เสี่ยง/มีปัญหา</v>
      </c>
      <c r="M23" s="120" t="str">
        <f>input3!AQ23</f>
        <v>0</v>
      </c>
      <c r="N23" s="120" t="str">
        <f t="shared" si="5"/>
        <v>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</row>
    <row r="24" spans="1:17" s="9" customFormat="1" ht="18" customHeight="1">
      <c r="A24" s="205" t="s">
        <v>43</v>
      </c>
      <c r="B24" s="206">
        <f>input1!B24</f>
        <v>0</v>
      </c>
      <c r="C24" s="207">
        <f>input1!C24</f>
        <v>0</v>
      </c>
      <c r="D24" s="208" t="str">
        <f t="shared" si="0"/>
        <v>-</v>
      </c>
      <c r="E24" s="208" t="str">
        <f>input3!AD24</f>
        <v>0</v>
      </c>
      <c r="F24" s="208" t="str">
        <f t="shared" si="1"/>
        <v>เสี่ยง/มีปัญหา</v>
      </c>
      <c r="G24" s="208" t="str">
        <f>input3!AG24</f>
        <v>0</v>
      </c>
      <c r="H24" s="208" t="str">
        <f t="shared" si="2"/>
        <v>เสี่ยง/มีปัญหา</v>
      </c>
      <c r="I24" s="208" t="str">
        <f>input3!AK24</f>
        <v>0</v>
      </c>
      <c r="J24" s="208" t="str">
        <f t="shared" si="3"/>
        <v>เสี่ยง/มีปัญหา</v>
      </c>
      <c r="K24" s="208" t="str">
        <f>input3!AO24</f>
        <v>0</v>
      </c>
      <c r="L24" s="208" t="str">
        <f t="shared" si="4"/>
        <v>เสี่ยง/มีปัญหา</v>
      </c>
      <c r="M24" s="208" t="str">
        <f>input3!AQ24</f>
        <v>0</v>
      </c>
      <c r="N24" s="208" t="str">
        <f t="shared" si="5"/>
        <v>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</row>
    <row r="25" spans="1:17" s="9" customFormat="1" ht="18" customHeight="1">
      <c r="A25" s="100" t="s">
        <v>44</v>
      </c>
      <c r="B25" s="133">
        <f>input1!B25</f>
        <v>0</v>
      </c>
      <c r="C25" s="170">
        <f>input1!C25</f>
        <v>0</v>
      </c>
      <c r="D25" s="134" t="str">
        <f t="shared" si="0"/>
        <v>-</v>
      </c>
      <c r="E25" s="134" t="str">
        <f>input3!AD25</f>
        <v>0</v>
      </c>
      <c r="F25" s="109" t="str">
        <f t="shared" si="1"/>
        <v>เสี่ยง/มีปัญหา</v>
      </c>
      <c r="G25" s="134" t="str">
        <f>input3!AG25</f>
        <v>0</v>
      </c>
      <c r="H25" s="109" t="str">
        <f t="shared" si="2"/>
        <v>เสี่ยง/มีปัญหา</v>
      </c>
      <c r="I25" s="134" t="str">
        <f>input3!AK25</f>
        <v>0</v>
      </c>
      <c r="J25" s="109" t="str">
        <f t="shared" si="3"/>
        <v>เสี่ยง/มีปัญหา</v>
      </c>
      <c r="K25" s="134" t="str">
        <f>input3!AO25</f>
        <v>0</v>
      </c>
      <c r="L25" s="109" t="str">
        <f t="shared" si="4"/>
        <v>เสี่ยง/มีปัญหา</v>
      </c>
      <c r="M25" s="134" t="str">
        <f>input3!AQ25</f>
        <v>0</v>
      </c>
      <c r="N25" s="109" t="str">
        <f t="shared" si="5"/>
        <v>มีจุดแข็ง</v>
      </c>
      <c r="O25" s="134">
        <f t="shared" si="6"/>
        <v>0</v>
      </c>
      <c r="P25" s="134" t="str">
        <f t="shared" si="7"/>
        <v>-</v>
      </c>
      <c r="Q25" s="109" t="str">
        <f t="shared" si="8"/>
        <v>เสี่ยง/มีปัญหา</v>
      </c>
    </row>
    <row r="26" spans="1:17" s="9" customFormat="1" ht="18" customHeight="1">
      <c r="A26" s="171" t="s">
        <v>45</v>
      </c>
      <c r="B26" s="133">
        <f>input1!B26</f>
        <v>0</v>
      </c>
      <c r="C26" s="170">
        <f>input1!C26</f>
        <v>0</v>
      </c>
      <c r="D26" s="134" t="str">
        <f t="shared" si="0"/>
        <v>-</v>
      </c>
      <c r="E26" s="109" t="str">
        <f>input3!AD26</f>
        <v>0</v>
      </c>
      <c r="F26" s="109" t="str">
        <f t="shared" si="1"/>
        <v>เสี่ยง/มีปัญหา</v>
      </c>
      <c r="G26" s="109" t="str">
        <f>input3!AG26</f>
        <v>0</v>
      </c>
      <c r="H26" s="109" t="str">
        <f t="shared" si="2"/>
        <v>เสี่ยง/มีปัญหา</v>
      </c>
      <c r="I26" s="109" t="str">
        <f>input3!AK26</f>
        <v>0</v>
      </c>
      <c r="J26" s="109" t="str">
        <f t="shared" si="3"/>
        <v>เสี่ยง/มีปัญหา</v>
      </c>
      <c r="K26" s="109" t="str">
        <f>input3!AO26</f>
        <v>0</v>
      </c>
      <c r="L26" s="109" t="str">
        <f t="shared" si="4"/>
        <v>เสี่ยง/มีปัญหา</v>
      </c>
      <c r="M26" s="109" t="str">
        <f>input3!AQ26</f>
        <v>0</v>
      </c>
      <c r="N26" s="109" t="str">
        <f t="shared" si="5"/>
        <v>มีจุดแข็ง</v>
      </c>
      <c r="O26" s="134">
        <f t="shared" si="6"/>
        <v>0</v>
      </c>
      <c r="P26" s="134" t="str">
        <f t="shared" si="7"/>
        <v>-</v>
      </c>
      <c r="Q26" s="109" t="str">
        <f t="shared" si="8"/>
        <v>เสี่ยง/มีปัญหา</v>
      </c>
    </row>
    <row r="27" spans="1:17" s="9" customFormat="1" ht="18" customHeight="1">
      <c r="A27" s="100" t="s">
        <v>0</v>
      </c>
      <c r="B27" s="133">
        <f>input1!B27</f>
        <v>0</v>
      </c>
      <c r="C27" s="170">
        <f>input1!C27</f>
        <v>0</v>
      </c>
      <c r="D27" s="134" t="str">
        <f t="shared" si="0"/>
        <v>-</v>
      </c>
      <c r="E27" s="134" t="str">
        <f>input3!AD27</f>
        <v>0</v>
      </c>
      <c r="F27" s="109" t="str">
        <f t="shared" si="1"/>
        <v>เสี่ยง/มีปัญหา</v>
      </c>
      <c r="G27" s="134" t="str">
        <f>input3!AG27</f>
        <v>0</v>
      </c>
      <c r="H27" s="109" t="str">
        <f t="shared" si="2"/>
        <v>เสี่ยง/มีปัญหา</v>
      </c>
      <c r="I27" s="134" t="str">
        <f>input3!AK27</f>
        <v>0</v>
      </c>
      <c r="J27" s="109" t="str">
        <f t="shared" si="3"/>
        <v>เสี่ยง/มีปัญหา</v>
      </c>
      <c r="K27" s="134" t="str">
        <f>input3!AO27</f>
        <v>0</v>
      </c>
      <c r="L27" s="109" t="str">
        <f t="shared" si="4"/>
        <v>เสี่ยง/มีปัญหา</v>
      </c>
      <c r="M27" s="134" t="str">
        <f>input3!AQ27</f>
        <v>0</v>
      </c>
      <c r="N27" s="109" t="str">
        <f t="shared" si="5"/>
        <v>มีจุดแข็ง</v>
      </c>
      <c r="O27" s="134">
        <f t="shared" si="6"/>
        <v>0</v>
      </c>
      <c r="P27" s="134" t="str">
        <f t="shared" si="7"/>
        <v>-</v>
      </c>
      <c r="Q27" s="109" t="str">
        <f t="shared" si="8"/>
        <v>เสี่ยง/มีปัญหา</v>
      </c>
    </row>
    <row r="28" spans="1:17" s="9" customFormat="1" ht="18" customHeight="1" thickBot="1">
      <c r="A28" s="168" t="s">
        <v>1</v>
      </c>
      <c r="B28" s="135">
        <f>input1!B28</f>
        <v>0</v>
      </c>
      <c r="C28" s="172">
        <f>input1!C28</f>
        <v>0</v>
      </c>
      <c r="D28" s="120" t="str">
        <f t="shared" si="0"/>
        <v>-</v>
      </c>
      <c r="E28" s="120" t="str">
        <f>input3!AD28</f>
        <v>0</v>
      </c>
      <c r="F28" s="120" t="str">
        <f t="shared" si="1"/>
        <v>เสี่ยง/มีปัญหา</v>
      </c>
      <c r="G28" s="120" t="str">
        <f>input3!AG28</f>
        <v>0</v>
      </c>
      <c r="H28" s="120" t="str">
        <f t="shared" si="2"/>
        <v>เสี่ยง/มีปัญหา</v>
      </c>
      <c r="I28" s="120" t="str">
        <f>input3!AK28</f>
        <v>0</v>
      </c>
      <c r="J28" s="120" t="str">
        <f t="shared" si="3"/>
        <v>เสี่ยง/มีปัญหา</v>
      </c>
      <c r="K28" s="120" t="str">
        <f>input3!AO28</f>
        <v>0</v>
      </c>
      <c r="L28" s="120" t="str">
        <f t="shared" si="4"/>
        <v>เสี่ยง/มีปัญหา</v>
      </c>
      <c r="M28" s="120" t="str">
        <f>input3!AQ28</f>
        <v>0</v>
      </c>
      <c r="N28" s="120" t="str">
        <f t="shared" si="5"/>
        <v>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9" customFormat="1" ht="18" customHeight="1">
      <c r="A29" s="205" t="s">
        <v>2</v>
      </c>
      <c r="B29" s="206">
        <f>input1!B29</f>
        <v>0</v>
      </c>
      <c r="C29" s="207">
        <f>input1!C29</f>
        <v>0</v>
      </c>
      <c r="D29" s="208" t="str">
        <f t="shared" si="0"/>
        <v>-</v>
      </c>
      <c r="E29" s="208" t="str">
        <f>input3!AD29</f>
        <v>0</v>
      </c>
      <c r="F29" s="208" t="str">
        <f t="shared" si="1"/>
        <v>เสี่ยง/มีปัญหา</v>
      </c>
      <c r="G29" s="208" t="str">
        <f>input3!AG29</f>
        <v>0</v>
      </c>
      <c r="H29" s="208" t="str">
        <f t="shared" si="2"/>
        <v>เสี่ยง/มีปัญหา</v>
      </c>
      <c r="I29" s="208" t="str">
        <f>input3!AK29</f>
        <v>0</v>
      </c>
      <c r="J29" s="208" t="str">
        <f t="shared" si="3"/>
        <v>เสี่ยง/มีปัญหา</v>
      </c>
      <c r="K29" s="208" t="str">
        <f>input3!AO29</f>
        <v>0</v>
      </c>
      <c r="L29" s="208" t="str">
        <f t="shared" si="4"/>
        <v>เสี่ยง/มีปัญหา</v>
      </c>
      <c r="M29" s="208" t="str">
        <f>input3!AQ29</f>
        <v>0</v>
      </c>
      <c r="N29" s="208" t="str">
        <f t="shared" si="5"/>
        <v>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9" customFormat="1" ht="18" customHeight="1">
      <c r="A30" s="100" t="s">
        <v>3</v>
      </c>
      <c r="B30" s="133">
        <f>input1!B30</f>
        <v>0</v>
      </c>
      <c r="C30" s="170">
        <f>input1!C30</f>
        <v>0</v>
      </c>
      <c r="D30" s="134" t="str">
        <f t="shared" si="0"/>
        <v>-</v>
      </c>
      <c r="E30" s="109" t="str">
        <f>input3!AD30</f>
        <v>0</v>
      </c>
      <c r="F30" s="109" t="str">
        <f t="shared" si="1"/>
        <v>เสี่ยง/มีปัญหา</v>
      </c>
      <c r="G30" s="109" t="str">
        <f>input3!AG30</f>
        <v>0</v>
      </c>
      <c r="H30" s="109" t="str">
        <f t="shared" si="2"/>
        <v>เสี่ยง/มีปัญหา</v>
      </c>
      <c r="I30" s="109" t="str">
        <f>input3!AK30</f>
        <v>0</v>
      </c>
      <c r="J30" s="109" t="str">
        <f t="shared" si="3"/>
        <v>เสี่ยง/มีปัญหา</v>
      </c>
      <c r="K30" s="109" t="str">
        <f>input3!AO30</f>
        <v>0</v>
      </c>
      <c r="L30" s="109" t="str">
        <f t="shared" si="4"/>
        <v>เสี่ยง/มีปัญหา</v>
      </c>
      <c r="M30" s="109" t="str">
        <f>input3!AQ30</f>
        <v>0</v>
      </c>
      <c r="N30" s="109" t="str">
        <f t="shared" si="5"/>
        <v>มีจุดแข็ง</v>
      </c>
      <c r="O30" s="134">
        <f t="shared" si="6"/>
        <v>0</v>
      </c>
      <c r="P30" s="134" t="str">
        <f t="shared" si="7"/>
        <v>-</v>
      </c>
      <c r="Q30" s="109" t="str">
        <f t="shared" si="8"/>
        <v>เสี่ยง/มีปัญหา</v>
      </c>
    </row>
    <row r="31" spans="1:17" s="9" customFormat="1" ht="18" customHeight="1">
      <c r="A31" s="171" t="s">
        <v>4</v>
      </c>
      <c r="B31" s="133">
        <f>input1!B31</f>
        <v>0</v>
      </c>
      <c r="C31" s="170">
        <f>input1!C31</f>
        <v>0</v>
      </c>
      <c r="D31" s="134" t="str">
        <f t="shared" si="0"/>
        <v>-</v>
      </c>
      <c r="E31" s="134" t="str">
        <f>input3!AD31</f>
        <v>0</v>
      </c>
      <c r="F31" s="109" t="str">
        <f t="shared" si="1"/>
        <v>เสี่ยง/มีปัญหา</v>
      </c>
      <c r="G31" s="134" t="str">
        <f>input3!AG31</f>
        <v>0</v>
      </c>
      <c r="H31" s="109" t="str">
        <f t="shared" si="2"/>
        <v>เสี่ยง/มีปัญหา</v>
      </c>
      <c r="I31" s="134" t="str">
        <f>input3!AK31</f>
        <v>0</v>
      </c>
      <c r="J31" s="109" t="str">
        <f t="shared" si="3"/>
        <v>เสี่ยง/มีปัญหา</v>
      </c>
      <c r="K31" s="134" t="str">
        <f>input3!AO31</f>
        <v>0</v>
      </c>
      <c r="L31" s="109" t="str">
        <f t="shared" si="4"/>
        <v>เสี่ยง/มีปัญหา</v>
      </c>
      <c r="M31" s="134" t="str">
        <f>input3!AQ31</f>
        <v>0</v>
      </c>
      <c r="N31" s="109" t="str">
        <f t="shared" si="5"/>
        <v>มีจุดแข็ง</v>
      </c>
      <c r="O31" s="134">
        <f t="shared" si="6"/>
        <v>0</v>
      </c>
      <c r="P31" s="134" t="str">
        <f t="shared" si="7"/>
        <v>-</v>
      </c>
      <c r="Q31" s="109" t="str">
        <f t="shared" si="8"/>
        <v>เสี่ยง/มีปัญหา</v>
      </c>
    </row>
    <row r="32" spans="1:17" s="9" customFormat="1" ht="18" customHeight="1">
      <c r="A32" s="100" t="s">
        <v>5</v>
      </c>
      <c r="B32" s="133">
        <f>input1!B32</f>
        <v>0</v>
      </c>
      <c r="C32" s="170">
        <f>input1!C32</f>
        <v>0</v>
      </c>
      <c r="D32" s="134" t="str">
        <f t="shared" si="0"/>
        <v>-</v>
      </c>
      <c r="E32" s="109" t="str">
        <f>input3!AD32</f>
        <v>0</v>
      </c>
      <c r="F32" s="109" t="str">
        <f t="shared" si="1"/>
        <v>เสี่ยง/มีปัญหา</v>
      </c>
      <c r="G32" s="109" t="str">
        <f>input3!AG32</f>
        <v>0</v>
      </c>
      <c r="H32" s="109" t="str">
        <f t="shared" si="2"/>
        <v>เสี่ยง/มีปัญหา</v>
      </c>
      <c r="I32" s="109" t="str">
        <f>input3!AK32</f>
        <v>0</v>
      </c>
      <c r="J32" s="109" t="str">
        <f t="shared" si="3"/>
        <v>เสี่ยง/มีปัญหา</v>
      </c>
      <c r="K32" s="109" t="str">
        <f>input3!AO32</f>
        <v>0</v>
      </c>
      <c r="L32" s="109" t="str">
        <f t="shared" si="4"/>
        <v>เสี่ยง/มีปัญหา</v>
      </c>
      <c r="M32" s="109" t="str">
        <f>input3!AQ32</f>
        <v>0</v>
      </c>
      <c r="N32" s="109" t="str">
        <f t="shared" si="5"/>
        <v>มีจุดแข็ง</v>
      </c>
      <c r="O32" s="134">
        <f t="shared" si="6"/>
        <v>0</v>
      </c>
      <c r="P32" s="134" t="str">
        <f t="shared" si="7"/>
        <v>-</v>
      </c>
      <c r="Q32" s="109" t="str">
        <f t="shared" si="8"/>
        <v>เสี่ยง/มีปัญหา</v>
      </c>
    </row>
    <row r="33" spans="1:17" s="9" customFormat="1" ht="18" customHeight="1" thickBot="1">
      <c r="A33" s="168" t="s">
        <v>6</v>
      </c>
      <c r="B33" s="135">
        <f>input1!B33</f>
        <v>0</v>
      </c>
      <c r="C33" s="172">
        <f>input1!C33</f>
        <v>0</v>
      </c>
      <c r="D33" s="120" t="str">
        <f t="shared" si="0"/>
        <v>-</v>
      </c>
      <c r="E33" s="120" t="str">
        <f>input3!AD33</f>
        <v>0</v>
      </c>
      <c r="F33" s="120" t="str">
        <f t="shared" si="1"/>
        <v>เสี่ยง/มีปัญหา</v>
      </c>
      <c r="G33" s="120" t="str">
        <f>input3!AG33</f>
        <v>0</v>
      </c>
      <c r="H33" s="120" t="str">
        <f t="shared" si="2"/>
        <v>เสี่ยง/มีปัญหา</v>
      </c>
      <c r="I33" s="120" t="str">
        <f>input3!AK33</f>
        <v>0</v>
      </c>
      <c r="J33" s="120" t="str">
        <f t="shared" si="3"/>
        <v>เสี่ยง/มีปัญหา</v>
      </c>
      <c r="K33" s="120" t="str">
        <f>input3!AO33</f>
        <v>0</v>
      </c>
      <c r="L33" s="120" t="str">
        <f t="shared" si="4"/>
        <v>เสี่ยง/มีปัญหา</v>
      </c>
      <c r="M33" s="120" t="str">
        <f>input3!AQ33</f>
        <v>0</v>
      </c>
      <c r="N33" s="120" t="str">
        <f t="shared" si="5"/>
        <v>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9" customFormat="1" ht="18" customHeight="1">
      <c r="A34" s="205" t="s">
        <v>7</v>
      </c>
      <c r="B34" s="206">
        <f>input1!B34</f>
        <v>0</v>
      </c>
      <c r="C34" s="207">
        <f>input1!C34</f>
        <v>0</v>
      </c>
      <c r="D34" s="208" t="str">
        <f t="shared" si="0"/>
        <v>-</v>
      </c>
      <c r="E34" s="208" t="str">
        <f>input3!AD34</f>
        <v>0</v>
      </c>
      <c r="F34" s="208" t="str">
        <f t="shared" si="1"/>
        <v>เสี่ยง/มีปัญหา</v>
      </c>
      <c r="G34" s="208" t="str">
        <f>input3!AG34</f>
        <v>0</v>
      </c>
      <c r="H34" s="208" t="str">
        <f t="shared" si="2"/>
        <v>เสี่ยง/มีปัญหา</v>
      </c>
      <c r="I34" s="208" t="str">
        <f>input3!AK34</f>
        <v>0</v>
      </c>
      <c r="J34" s="208" t="str">
        <f t="shared" si="3"/>
        <v>เสี่ยง/มีปัญหา</v>
      </c>
      <c r="K34" s="208" t="str">
        <f>input3!AO34</f>
        <v>0</v>
      </c>
      <c r="L34" s="208" t="str">
        <f t="shared" si="4"/>
        <v>เสี่ยง/มีปัญหา</v>
      </c>
      <c r="M34" s="208" t="str">
        <f>input3!AQ34</f>
        <v>0</v>
      </c>
      <c r="N34" s="208" t="str">
        <f t="shared" si="5"/>
        <v>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9" customFormat="1" ht="18" customHeight="1">
      <c r="A35" s="100" t="s">
        <v>8</v>
      </c>
      <c r="B35" s="133">
        <f>input1!B35</f>
        <v>0</v>
      </c>
      <c r="C35" s="170">
        <f>input1!C35</f>
        <v>0</v>
      </c>
      <c r="D35" s="134" t="str">
        <f t="shared" si="0"/>
        <v>-</v>
      </c>
      <c r="E35" s="134" t="str">
        <f>input3!AD35</f>
        <v>0</v>
      </c>
      <c r="F35" s="109" t="str">
        <f t="shared" si="1"/>
        <v>เสี่ยง/มีปัญหา</v>
      </c>
      <c r="G35" s="134" t="str">
        <f>input3!AG35</f>
        <v>0</v>
      </c>
      <c r="H35" s="109" t="str">
        <f t="shared" si="2"/>
        <v>เสี่ยง/มีปัญหา</v>
      </c>
      <c r="I35" s="134" t="str">
        <f>input3!AK35</f>
        <v>0</v>
      </c>
      <c r="J35" s="109" t="str">
        <f t="shared" si="3"/>
        <v>เสี่ยง/มีปัญหา</v>
      </c>
      <c r="K35" s="134" t="str">
        <f>input3!AO35</f>
        <v>0</v>
      </c>
      <c r="L35" s="109" t="str">
        <f t="shared" si="4"/>
        <v>เสี่ยง/มีปัญหา</v>
      </c>
      <c r="M35" s="134" t="str">
        <f>input3!AQ35</f>
        <v>0</v>
      </c>
      <c r="N35" s="109" t="str">
        <f t="shared" si="5"/>
        <v>มีจุดแข็ง</v>
      </c>
      <c r="O35" s="134">
        <f t="shared" si="6"/>
        <v>0</v>
      </c>
      <c r="P35" s="134" t="str">
        <f t="shared" si="7"/>
        <v>-</v>
      </c>
      <c r="Q35" s="109" t="str">
        <f t="shared" si="8"/>
        <v>เสี่ยง/มีปัญหา</v>
      </c>
    </row>
    <row r="36" spans="1:17" s="9" customFormat="1" ht="18" customHeight="1">
      <c r="A36" s="171" t="s">
        <v>9</v>
      </c>
      <c r="B36" s="133">
        <f>input1!B36</f>
        <v>0</v>
      </c>
      <c r="C36" s="170">
        <f>input1!C36</f>
        <v>0</v>
      </c>
      <c r="D36" s="134" t="str">
        <f t="shared" si="0"/>
        <v>-</v>
      </c>
      <c r="E36" s="109" t="str">
        <f>input3!AD36</f>
        <v>0</v>
      </c>
      <c r="F36" s="109" t="str">
        <f t="shared" si="1"/>
        <v>เสี่ยง/มีปัญหา</v>
      </c>
      <c r="G36" s="109" t="str">
        <f>input3!AG36</f>
        <v>0</v>
      </c>
      <c r="H36" s="109" t="str">
        <f t="shared" si="2"/>
        <v>เสี่ยง/มีปัญหา</v>
      </c>
      <c r="I36" s="109" t="str">
        <f>input3!AK36</f>
        <v>0</v>
      </c>
      <c r="J36" s="109" t="str">
        <f t="shared" si="3"/>
        <v>เสี่ยง/มีปัญหา</v>
      </c>
      <c r="K36" s="109" t="str">
        <f>input3!AO36</f>
        <v>0</v>
      </c>
      <c r="L36" s="109" t="str">
        <f t="shared" si="4"/>
        <v>เสี่ยง/มีปัญหา</v>
      </c>
      <c r="M36" s="109" t="str">
        <f>input3!AQ36</f>
        <v>0</v>
      </c>
      <c r="N36" s="109" t="str">
        <f t="shared" si="5"/>
        <v>มีจุดแข็ง</v>
      </c>
      <c r="O36" s="134">
        <f t="shared" si="6"/>
        <v>0</v>
      </c>
      <c r="P36" s="134" t="str">
        <f t="shared" si="7"/>
        <v>-</v>
      </c>
      <c r="Q36" s="109" t="str">
        <f t="shared" si="8"/>
        <v>เสี่ยง/มีปัญหา</v>
      </c>
    </row>
    <row r="37" spans="1:17" s="9" customFormat="1" ht="18" customHeight="1">
      <c r="A37" s="100" t="s">
        <v>10</v>
      </c>
      <c r="B37" s="133">
        <f>input1!B37</f>
        <v>0</v>
      </c>
      <c r="C37" s="170">
        <f>input1!C37</f>
        <v>0</v>
      </c>
      <c r="D37" s="134" t="str">
        <f t="shared" si="0"/>
        <v>-</v>
      </c>
      <c r="E37" s="134" t="str">
        <f>input3!AD37</f>
        <v>0</v>
      </c>
      <c r="F37" s="109" t="str">
        <f t="shared" si="1"/>
        <v>เสี่ยง/มีปัญหา</v>
      </c>
      <c r="G37" s="134" t="str">
        <f>input3!AG37</f>
        <v>0</v>
      </c>
      <c r="H37" s="109" t="str">
        <f t="shared" si="2"/>
        <v>เสี่ยง/มีปัญหา</v>
      </c>
      <c r="I37" s="134" t="str">
        <f>input3!AK37</f>
        <v>0</v>
      </c>
      <c r="J37" s="109" t="str">
        <f t="shared" si="3"/>
        <v>เสี่ยง/มีปัญหา</v>
      </c>
      <c r="K37" s="134" t="str">
        <f>input3!AO37</f>
        <v>0</v>
      </c>
      <c r="L37" s="109" t="str">
        <f t="shared" si="4"/>
        <v>เสี่ยง/มีปัญหา</v>
      </c>
      <c r="M37" s="134" t="str">
        <f>input3!AQ37</f>
        <v>0</v>
      </c>
      <c r="N37" s="109" t="str">
        <f t="shared" si="5"/>
        <v>มีจุดแข็ง</v>
      </c>
      <c r="O37" s="134">
        <f t="shared" si="6"/>
        <v>0</v>
      </c>
      <c r="P37" s="134" t="str">
        <f t="shared" si="7"/>
        <v>-</v>
      </c>
      <c r="Q37" s="109" t="str">
        <f t="shared" si="8"/>
        <v>เสี่ยง/มีปัญหา</v>
      </c>
    </row>
    <row r="38" spans="1:17" s="9" customFormat="1" ht="18" customHeight="1" thickBot="1">
      <c r="A38" s="168" t="s">
        <v>11</v>
      </c>
      <c r="B38" s="135">
        <f>input1!B38</f>
        <v>0</v>
      </c>
      <c r="C38" s="172">
        <f>input1!C38</f>
        <v>0</v>
      </c>
      <c r="D38" s="120" t="str">
        <f t="shared" si="0"/>
        <v>-</v>
      </c>
      <c r="E38" s="120" t="str">
        <f>input3!AD38</f>
        <v>0</v>
      </c>
      <c r="F38" s="120" t="str">
        <f t="shared" si="1"/>
        <v>เสี่ยง/มีปัญหา</v>
      </c>
      <c r="G38" s="120" t="str">
        <f>input3!AG38</f>
        <v>0</v>
      </c>
      <c r="H38" s="120" t="str">
        <f t="shared" si="2"/>
        <v>เสี่ยง/มีปัญหา</v>
      </c>
      <c r="I38" s="120" t="str">
        <f>input3!AK38</f>
        <v>0</v>
      </c>
      <c r="J38" s="120" t="str">
        <f t="shared" si="3"/>
        <v>เสี่ยง/มีปัญหา</v>
      </c>
      <c r="K38" s="120" t="str">
        <f>input3!AO38</f>
        <v>0</v>
      </c>
      <c r="L38" s="120" t="str">
        <f t="shared" si="4"/>
        <v>เสี่ยง/มีปัญหา</v>
      </c>
      <c r="M38" s="120" t="str">
        <f>input3!AQ38</f>
        <v>0</v>
      </c>
      <c r="N38" s="120" t="str">
        <f t="shared" si="5"/>
        <v>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9" customFormat="1" ht="18" customHeight="1">
      <c r="A39" s="205" t="s">
        <v>12</v>
      </c>
      <c r="B39" s="206">
        <f>input1!B39</f>
        <v>0</v>
      </c>
      <c r="C39" s="207">
        <f>input1!C39</f>
        <v>0</v>
      </c>
      <c r="D39" s="208" t="str">
        <f aca="true" t="shared" si="9" ref="D39:D53">IF(C39=1,"ชาย",IF(C39=2,"หญิง","-"))</f>
        <v>-</v>
      </c>
      <c r="E39" s="208" t="str">
        <f>input3!AD39</f>
        <v>0</v>
      </c>
      <c r="F39" s="208" t="str">
        <f aca="true" t="shared" si="10" ref="F39:F53">IF(E39&gt;10,"เสี่ยง/มีปัญหา","ปกติ")</f>
        <v>เสี่ยง/มีปัญหา</v>
      </c>
      <c r="G39" s="208" t="str">
        <f>input3!AG39</f>
        <v>0</v>
      </c>
      <c r="H39" s="208" t="str">
        <f aca="true" t="shared" si="11" ref="H39:H53">IF(G39&gt;9,"เสี่ยง/มีปัญหา","ปกติ")</f>
        <v>เสี่ยง/มีปัญหา</v>
      </c>
      <c r="I39" s="208" t="str">
        <f>input3!AK39</f>
        <v>0</v>
      </c>
      <c r="J39" s="208" t="str">
        <f aca="true" t="shared" si="12" ref="J39:J53">IF(I39&gt;10,"เสี่ยง/มีปัญหา","ปกติ")</f>
        <v>เสี่ยง/มีปัญหา</v>
      </c>
      <c r="K39" s="208" t="str">
        <f>input3!AO39</f>
        <v>0</v>
      </c>
      <c r="L39" s="208" t="str">
        <f aca="true" t="shared" si="13" ref="L39:L53">IF(K39&gt;9,"เสี่ยง/มีปัญหา","ปกติ")</f>
        <v>เสี่ยง/มีปัญหา</v>
      </c>
      <c r="M39" s="208" t="str">
        <f>input3!AQ39</f>
        <v>0</v>
      </c>
      <c r="N39" s="208" t="str">
        <f aca="true" t="shared" si="14" ref="N39:N53">IF(M39&gt;10,"มีจุดแข็ง","ไม่มีจุดแข็ง")</f>
        <v>มีจุดแข็ง</v>
      </c>
      <c r="O39" s="208">
        <f aca="true" t="shared" si="15" ref="O39:O53">E39+G39+I39+K39+M39</f>
        <v>0</v>
      </c>
      <c r="P39" s="208" t="str">
        <f aca="true" t="shared" si="16" ref="P39:P53">IF(O39&lt;1,"-",O39)</f>
        <v>-</v>
      </c>
      <c r="Q39" s="208" t="str">
        <f aca="true" t="shared" si="17" ref="Q39:Q53">IF(P39&gt;48,"เสี่ยง/มีปัญหา","ปกติ")</f>
        <v>เสี่ยง/มีปัญหา</v>
      </c>
    </row>
    <row r="40" spans="1:17" s="9" customFormat="1" ht="18" customHeight="1">
      <c r="A40" s="100" t="s">
        <v>13</v>
      </c>
      <c r="B40" s="133">
        <f>input1!B40</f>
        <v>0</v>
      </c>
      <c r="C40" s="170">
        <f>input1!C40</f>
        <v>0</v>
      </c>
      <c r="D40" s="134" t="str">
        <f t="shared" si="9"/>
        <v>-</v>
      </c>
      <c r="E40" s="134" t="str">
        <f>input3!AD40</f>
        <v>0</v>
      </c>
      <c r="F40" s="109" t="str">
        <f t="shared" si="10"/>
        <v>เสี่ยง/มีปัญหา</v>
      </c>
      <c r="G40" s="134" t="str">
        <f>input3!AG40</f>
        <v>0</v>
      </c>
      <c r="H40" s="109" t="str">
        <f t="shared" si="11"/>
        <v>เสี่ยง/มีปัญหา</v>
      </c>
      <c r="I40" s="134" t="str">
        <f>input3!AK40</f>
        <v>0</v>
      </c>
      <c r="J40" s="109" t="str">
        <f t="shared" si="12"/>
        <v>เสี่ยง/มีปัญหา</v>
      </c>
      <c r="K40" s="134" t="str">
        <f>input3!AO40</f>
        <v>0</v>
      </c>
      <c r="L40" s="109" t="str">
        <f t="shared" si="13"/>
        <v>เสี่ยง/มีปัญหา</v>
      </c>
      <c r="M40" s="134" t="str">
        <f>input3!AQ40</f>
        <v>0</v>
      </c>
      <c r="N40" s="109" t="str">
        <f t="shared" si="14"/>
        <v>มีจุดแข็ง</v>
      </c>
      <c r="O40" s="134">
        <f t="shared" si="15"/>
        <v>0</v>
      </c>
      <c r="P40" s="134" t="str">
        <f t="shared" si="16"/>
        <v>-</v>
      </c>
      <c r="Q40" s="109" t="str">
        <f t="shared" si="17"/>
        <v>เสี่ยง/มีปัญหา</v>
      </c>
    </row>
    <row r="41" spans="1:17" s="9" customFormat="1" ht="18" customHeight="1">
      <c r="A41" s="171" t="s">
        <v>14</v>
      </c>
      <c r="B41" s="133">
        <f>input1!B41</f>
        <v>0</v>
      </c>
      <c r="C41" s="170">
        <f>input1!C41</f>
        <v>0</v>
      </c>
      <c r="D41" s="134" t="str">
        <f t="shared" si="9"/>
        <v>-</v>
      </c>
      <c r="E41" s="109" t="str">
        <f>input3!AD41</f>
        <v>0</v>
      </c>
      <c r="F41" s="109" t="str">
        <f t="shared" si="10"/>
        <v>เสี่ยง/มีปัญหา</v>
      </c>
      <c r="G41" s="109" t="str">
        <f>input3!AG41</f>
        <v>0</v>
      </c>
      <c r="H41" s="109" t="str">
        <f t="shared" si="11"/>
        <v>เสี่ยง/มีปัญหา</v>
      </c>
      <c r="I41" s="109" t="str">
        <f>input3!AK41</f>
        <v>0</v>
      </c>
      <c r="J41" s="109" t="str">
        <f t="shared" si="12"/>
        <v>เสี่ยง/มีปัญหา</v>
      </c>
      <c r="K41" s="109" t="str">
        <f>input3!AO41</f>
        <v>0</v>
      </c>
      <c r="L41" s="109" t="str">
        <f t="shared" si="13"/>
        <v>เสี่ยง/มีปัญหา</v>
      </c>
      <c r="M41" s="109" t="str">
        <f>input3!AQ41</f>
        <v>0</v>
      </c>
      <c r="N41" s="109" t="str">
        <f t="shared" si="14"/>
        <v>มีจุดแข็ง</v>
      </c>
      <c r="O41" s="134">
        <f t="shared" si="15"/>
        <v>0</v>
      </c>
      <c r="P41" s="134" t="str">
        <f t="shared" si="16"/>
        <v>-</v>
      </c>
      <c r="Q41" s="109" t="str">
        <f t="shared" si="17"/>
        <v>เสี่ยง/มีปัญหา</v>
      </c>
    </row>
    <row r="42" spans="1:17" s="9" customFormat="1" ht="18" customHeight="1">
      <c r="A42" s="100" t="s">
        <v>15</v>
      </c>
      <c r="B42" s="133">
        <f>input1!B42</f>
        <v>0</v>
      </c>
      <c r="C42" s="170">
        <f>input1!C42</f>
        <v>0</v>
      </c>
      <c r="D42" s="134" t="str">
        <f t="shared" si="9"/>
        <v>-</v>
      </c>
      <c r="E42" s="134" t="str">
        <f>input3!AD42</f>
        <v>0</v>
      </c>
      <c r="F42" s="109" t="str">
        <f t="shared" si="10"/>
        <v>เสี่ยง/มีปัญหา</v>
      </c>
      <c r="G42" s="134" t="str">
        <f>input3!AG42</f>
        <v>0</v>
      </c>
      <c r="H42" s="109" t="str">
        <f t="shared" si="11"/>
        <v>เสี่ยง/มีปัญหา</v>
      </c>
      <c r="I42" s="134" t="str">
        <f>input3!AK42</f>
        <v>0</v>
      </c>
      <c r="J42" s="109" t="str">
        <f t="shared" si="12"/>
        <v>เสี่ยง/มีปัญหา</v>
      </c>
      <c r="K42" s="134" t="str">
        <f>input3!AO42</f>
        <v>0</v>
      </c>
      <c r="L42" s="109" t="str">
        <f t="shared" si="13"/>
        <v>เสี่ยง/มีปัญหา</v>
      </c>
      <c r="M42" s="134" t="str">
        <f>input3!AQ42</f>
        <v>0</v>
      </c>
      <c r="N42" s="109" t="str">
        <f t="shared" si="14"/>
        <v>มีจุดแข็ง</v>
      </c>
      <c r="O42" s="134">
        <f t="shared" si="15"/>
        <v>0</v>
      </c>
      <c r="P42" s="134" t="str">
        <f t="shared" si="16"/>
        <v>-</v>
      </c>
      <c r="Q42" s="109" t="str">
        <f t="shared" si="17"/>
        <v>เสี่ยง/มีปัญหา</v>
      </c>
    </row>
    <row r="43" spans="1:17" s="9" customFormat="1" ht="18" customHeight="1" thickBot="1">
      <c r="A43" s="168" t="s">
        <v>72</v>
      </c>
      <c r="B43" s="135">
        <f>input1!B43</f>
        <v>0</v>
      </c>
      <c r="C43" s="172">
        <f>input1!C43</f>
        <v>0</v>
      </c>
      <c r="D43" s="120" t="str">
        <f t="shared" si="9"/>
        <v>-</v>
      </c>
      <c r="E43" s="120" t="str">
        <f>input3!AD43</f>
        <v>0</v>
      </c>
      <c r="F43" s="120" t="str">
        <f t="shared" si="10"/>
        <v>เสี่ยง/มีปัญหา</v>
      </c>
      <c r="G43" s="120" t="str">
        <f>input3!AG43</f>
        <v>0</v>
      </c>
      <c r="H43" s="120" t="str">
        <f t="shared" si="11"/>
        <v>เสี่ยง/มีปัญหา</v>
      </c>
      <c r="I43" s="120" t="str">
        <f>input3!AK43</f>
        <v>0</v>
      </c>
      <c r="J43" s="120" t="str">
        <f t="shared" si="12"/>
        <v>เสี่ยง/มีปัญหา</v>
      </c>
      <c r="K43" s="120" t="str">
        <f>input3!AO43</f>
        <v>0</v>
      </c>
      <c r="L43" s="120" t="str">
        <f t="shared" si="13"/>
        <v>เสี่ยง/มีปัญหา</v>
      </c>
      <c r="M43" s="120" t="str">
        <f>input3!AQ43</f>
        <v>0</v>
      </c>
      <c r="N43" s="120" t="str">
        <f t="shared" si="14"/>
        <v>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9" customFormat="1" ht="18" customHeight="1">
      <c r="A44" s="205" t="s">
        <v>73</v>
      </c>
      <c r="B44" s="206">
        <f>input1!B44</f>
        <v>0</v>
      </c>
      <c r="C44" s="207">
        <f>input1!C44</f>
        <v>0</v>
      </c>
      <c r="D44" s="208" t="str">
        <f t="shared" si="9"/>
        <v>-</v>
      </c>
      <c r="E44" s="208" t="str">
        <f>input3!AD44</f>
        <v>0</v>
      </c>
      <c r="F44" s="208" t="str">
        <f t="shared" si="10"/>
        <v>เสี่ยง/มีปัญหา</v>
      </c>
      <c r="G44" s="208" t="str">
        <f>input3!AG44</f>
        <v>0</v>
      </c>
      <c r="H44" s="208" t="str">
        <f t="shared" si="11"/>
        <v>เสี่ยง/มีปัญหา</v>
      </c>
      <c r="I44" s="208" t="str">
        <f>input3!AK44</f>
        <v>0</v>
      </c>
      <c r="J44" s="208" t="str">
        <f t="shared" si="12"/>
        <v>เสี่ยง/มีปัญหา</v>
      </c>
      <c r="K44" s="208" t="str">
        <f>input3!AO44</f>
        <v>0</v>
      </c>
      <c r="L44" s="208" t="str">
        <f t="shared" si="13"/>
        <v>เสี่ยง/มีปัญหา</v>
      </c>
      <c r="M44" s="208" t="str">
        <f>input3!AQ44</f>
        <v>0</v>
      </c>
      <c r="N44" s="208" t="str">
        <f t="shared" si="14"/>
        <v>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7" ht="20.25">
      <c r="A45" s="100" t="s">
        <v>74</v>
      </c>
      <c r="B45" s="133">
        <f>input1!B45</f>
        <v>0</v>
      </c>
      <c r="C45" s="170">
        <f>input1!C45</f>
        <v>0</v>
      </c>
      <c r="D45" s="134" t="str">
        <f t="shared" si="9"/>
        <v>-</v>
      </c>
      <c r="E45" s="134" t="str">
        <f>input3!AD45</f>
        <v>0</v>
      </c>
      <c r="F45" s="109" t="str">
        <f t="shared" si="10"/>
        <v>เสี่ยง/มีปัญหา</v>
      </c>
      <c r="G45" s="134" t="str">
        <f>input3!AG45</f>
        <v>0</v>
      </c>
      <c r="H45" s="109" t="str">
        <f t="shared" si="11"/>
        <v>เสี่ยง/มีปัญหา</v>
      </c>
      <c r="I45" s="134" t="str">
        <f>input3!AK45</f>
        <v>0</v>
      </c>
      <c r="J45" s="109" t="str">
        <f t="shared" si="12"/>
        <v>เสี่ยง/มีปัญหา</v>
      </c>
      <c r="K45" s="134" t="str">
        <f>input3!AO45</f>
        <v>0</v>
      </c>
      <c r="L45" s="109" t="str">
        <f t="shared" si="13"/>
        <v>เสี่ยง/มีปัญหา</v>
      </c>
      <c r="M45" s="134" t="str">
        <f>input3!AQ45</f>
        <v>0</v>
      </c>
      <c r="N45" s="109" t="str">
        <f t="shared" si="14"/>
        <v>มีจุดแข็ง</v>
      </c>
      <c r="O45" s="134">
        <f t="shared" si="15"/>
        <v>0</v>
      </c>
      <c r="P45" s="134" t="str">
        <f t="shared" si="16"/>
        <v>-</v>
      </c>
      <c r="Q45" s="109" t="str">
        <f t="shared" si="17"/>
        <v>เสี่ยง/มีปัญหา</v>
      </c>
    </row>
    <row r="46" spans="1:17" ht="20.25">
      <c r="A46" s="171" t="s">
        <v>75</v>
      </c>
      <c r="B46" s="133">
        <f>input1!B46</f>
        <v>0</v>
      </c>
      <c r="C46" s="170">
        <f>input1!C46</f>
        <v>0</v>
      </c>
      <c r="D46" s="134" t="str">
        <f t="shared" si="9"/>
        <v>-</v>
      </c>
      <c r="E46" s="109" t="str">
        <f>input3!AD46</f>
        <v>0</v>
      </c>
      <c r="F46" s="109" t="str">
        <f t="shared" si="10"/>
        <v>เสี่ยง/มีปัญหา</v>
      </c>
      <c r="G46" s="109" t="str">
        <f>input3!AG46</f>
        <v>0</v>
      </c>
      <c r="H46" s="109" t="str">
        <f t="shared" si="11"/>
        <v>เสี่ยง/มีปัญหา</v>
      </c>
      <c r="I46" s="109" t="str">
        <f>input3!AK46</f>
        <v>0</v>
      </c>
      <c r="J46" s="109" t="str">
        <f t="shared" si="12"/>
        <v>เสี่ยง/มีปัญหา</v>
      </c>
      <c r="K46" s="109" t="str">
        <f>input3!AO46</f>
        <v>0</v>
      </c>
      <c r="L46" s="109" t="str">
        <f t="shared" si="13"/>
        <v>เสี่ยง/มีปัญหา</v>
      </c>
      <c r="M46" s="109" t="str">
        <f>input3!AQ46</f>
        <v>0</v>
      </c>
      <c r="N46" s="109" t="str">
        <f t="shared" si="14"/>
        <v>มีจุดแข็ง</v>
      </c>
      <c r="O46" s="134">
        <f t="shared" si="15"/>
        <v>0</v>
      </c>
      <c r="P46" s="134" t="str">
        <f t="shared" si="16"/>
        <v>-</v>
      </c>
      <c r="Q46" s="109" t="str">
        <f t="shared" si="17"/>
        <v>เสี่ยง/มีปัญหา</v>
      </c>
    </row>
    <row r="47" spans="1:17" ht="20.25">
      <c r="A47" s="100" t="s">
        <v>76</v>
      </c>
      <c r="B47" s="133">
        <f>input1!B47</f>
        <v>0</v>
      </c>
      <c r="C47" s="170">
        <f>input1!C47</f>
        <v>0</v>
      </c>
      <c r="D47" s="134" t="str">
        <f t="shared" si="9"/>
        <v>-</v>
      </c>
      <c r="E47" s="134" t="str">
        <f>input3!AD47</f>
        <v>0</v>
      </c>
      <c r="F47" s="109" t="str">
        <f t="shared" si="10"/>
        <v>เสี่ยง/มีปัญหา</v>
      </c>
      <c r="G47" s="134" t="str">
        <f>input3!AG47</f>
        <v>0</v>
      </c>
      <c r="H47" s="109" t="str">
        <f t="shared" si="11"/>
        <v>เสี่ยง/มีปัญหา</v>
      </c>
      <c r="I47" s="134" t="str">
        <f>input3!AK47</f>
        <v>0</v>
      </c>
      <c r="J47" s="109" t="str">
        <f t="shared" si="12"/>
        <v>เสี่ยง/มีปัญหา</v>
      </c>
      <c r="K47" s="134" t="str">
        <f>input3!AO47</f>
        <v>0</v>
      </c>
      <c r="L47" s="109" t="str">
        <f t="shared" si="13"/>
        <v>เสี่ยง/มีปัญหา</v>
      </c>
      <c r="M47" s="134" t="str">
        <f>input3!AQ47</f>
        <v>0</v>
      </c>
      <c r="N47" s="109" t="str">
        <f t="shared" si="14"/>
        <v>มีจุดแข็ง</v>
      </c>
      <c r="O47" s="134">
        <f t="shared" si="15"/>
        <v>0</v>
      </c>
      <c r="P47" s="134" t="str">
        <f t="shared" si="16"/>
        <v>-</v>
      </c>
      <c r="Q47" s="109" t="str">
        <f t="shared" si="17"/>
        <v>เสี่ยง/มีปัญหา</v>
      </c>
    </row>
    <row r="48" spans="1:17" ht="21" thickBot="1">
      <c r="A48" s="168" t="s">
        <v>77</v>
      </c>
      <c r="B48" s="135">
        <f>input1!B48</f>
        <v>0</v>
      </c>
      <c r="C48" s="172">
        <f>input1!C48</f>
        <v>0</v>
      </c>
      <c r="D48" s="120" t="str">
        <f t="shared" si="9"/>
        <v>-</v>
      </c>
      <c r="E48" s="120" t="str">
        <f>input3!AD48</f>
        <v>0</v>
      </c>
      <c r="F48" s="120" t="str">
        <f t="shared" si="10"/>
        <v>เสี่ยง/มีปัญหา</v>
      </c>
      <c r="G48" s="120" t="str">
        <f>input3!AG48</f>
        <v>0</v>
      </c>
      <c r="H48" s="120" t="str">
        <f t="shared" si="11"/>
        <v>เสี่ยง/มีปัญหา</v>
      </c>
      <c r="I48" s="120" t="str">
        <f>input3!AK48</f>
        <v>0</v>
      </c>
      <c r="J48" s="120" t="str">
        <f t="shared" si="12"/>
        <v>เสี่ยง/มีปัญหา</v>
      </c>
      <c r="K48" s="120" t="str">
        <f>input3!AO48</f>
        <v>0</v>
      </c>
      <c r="L48" s="120" t="str">
        <f t="shared" si="13"/>
        <v>เสี่ยง/มีปัญหา</v>
      </c>
      <c r="M48" s="120" t="str">
        <f>input3!AQ48</f>
        <v>0</v>
      </c>
      <c r="N48" s="120" t="str">
        <f t="shared" si="14"/>
        <v>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</row>
    <row r="49" spans="1:17" ht="20.25">
      <c r="A49" s="205" t="s">
        <v>78</v>
      </c>
      <c r="B49" s="206">
        <f>input1!B49</f>
        <v>0</v>
      </c>
      <c r="C49" s="207">
        <f>input1!C49</f>
        <v>0</v>
      </c>
      <c r="D49" s="208" t="str">
        <f t="shared" si="9"/>
        <v>-</v>
      </c>
      <c r="E49" s="208" t="str">
        <f>input3!AD49</f>
        <v>0</v>
      </c>
      <c r="F49" s="208" t="str">
        <f t="shared" si="10"/>
        <v>เสี่ยง/มีปัญหา</v>
      </c>
      <c r="G49" s="208" t="str">
        <f>input3!AG49</f>
        <v>0</v>
      </c>
      <c r="H49" s="208" t="str">
        <f t="shared" si="11"/>
        <v>เสี่ยง/มีปัญหา</v>
      </c>
      <c r="I49" s="208" t="str">
        <f>input3!AK49</f>
        <v>0</v>
      </c>
      <c r="J49" s="208" t="str">
        <f t="shared" si="12"/>
        <v>เสี่ยง/มีปัญหา</v>
      </c>
      <c r="K49" s="208" t="str">
        <f>input3!AO49</f>
        <v>0</v>
      </c>
      <c r="L49" s="208" t="str">
        <f t="shared" si="13"/>
        <v>เสี่ยง/มีปัญหา</v>
      </c>
      <c r="M49" s="208" t="str">
        <f>input3!AQ49</f>
        <v>0</v>
      </c>
      <c r="N49" s="208" t="str">
        <f t="shared" si="14"/>
        <v>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</row>
    <row r="50" spans="1:17" ht="20.25">
      <c r="A50" s="100" t="s">
        <v>79</v>
      </c>
      <c r="B50" s="133">
        <f>input1!B50</f>
        <v>0</v>
      </c>
      <c r="C50" s="170">
        <f>input1!C50</f>
        <v>0</v>
      </c>
      <c r="D50" s="134" t="str">
        <f t="shared" si="9"/>
        <v>-</v>
      </c>
      <c r="E50" s="134" t="str">
        <f>input3!AD50</f>
        <v>0</v>
      </c>
      <c r="F50" s="109" t="str">
        <f t="shared" si="10"/>
        <v>เสี่ยง/มีปัญหา</v>
      </c>
      <c r="G50" s="134" t="str">
        <f>input3!AG50</f>
        <v>0</v>
      </c>
      <c r="H50" s="109" t="str">
        <f t="shared" si="11"/>
        <v>เสี่ยง/มีปัญหา</v>
      </c>
      <c r="I50" s="134" t="str">
        <f>input3!AK50</f>
        <v>0</v>
      </c>
      <c r="J50" s="109" t="str">
        <f t="shared" si="12"/>
        <v>เสี่ยง/มีปัญหา</v>
      </c>
      <c r="K50" s="134" t="str">
        <f>input3!AO50</f>
        <v>0</v>
      </c>
      <c r="L50" s="109" t="str">
        <f t="shared" si="13"/>
        <v>เสี่ยง/มีปัญหา</v>
      </c>
      <c r="M50" s="134" t="str">
        <f>input3!AQ50</f>
        <v>0</v>
      </c>
      <c r="N50" s="109" t="str">
        <f t="shared" si="14"/>
        <v>มีจุดแข็ง</v>
      </c>
      <c r="O50" s="134">
        <f t="shared" si="15"/>
        <v>0</v>
      </c>
      <c r="P50" s="134" t="str">
        <f t="shared" si="16"/>
        <v>-</v>
      </c>
      <c r="Q50" s="109" t="str">
        <f t="shared" si="17"/>
        <v>เสี่ยง/มีปัญหา</v>
      </c>
    </row>
    <row r="51" spans="1:17" ht="20.25">
      <c r="A51" s="171" t="s">
        <v>80</v>
      </c>
      <c r="B51" s="133">
        <f>input1!B51</f>
        <v>0</v>
      </c>
      <c r="C51" s="170">
        <f>input1!C51</f>
        <v>0</v>
      </c>
      <c r="D51" s="134" t="str">
        <f t="shared" si="9"/>
        <v>-</v>
      </c>
      <c r="E51" s="109" t="str">
        <f>input3!AD51</f>
        <v>0</v>
      </c>
      <c r="F51" s="109" t="str">
        <f t="shared" si="10"/>
        <v>เสี่ยง/มีปัญหา</v>
      </c>
      <c r="G51" s="109" t="str">
        <f>input3!AG51</f>
        <v>0</v>
      </c>
      <c r="H51" s="109" t="str">
        <f t="shared" si="11"/>
        <v>เสี่ยง/มีปัญหา</v>
      </c>
      <c r="I51" s="109" t="str">
        <f>input3!AK51</f>
        <v>0</v>
      </c>
      <c r="J51" s="109" t="str">
        <f t="shared" si="12"/>
        <v>เสี่ยง/มีปัญหา</v>
      </c>
      <c r="K51" s="109" t="str">
        <f>input3!AO51</f>
        <v>0</v>
      </c>
      <c r="L51" s="109" t="str">
        <f t="shared" si="13"/>
        <v>เสี่ยง/มีปัญหา</v>
      </c>
      <c r="M51" s="109" t="str">
        <f>input3!AQ51</f>
        <v>0</v>
      </c>
      <c r="N51" s="109" t="str">
        <f t="shared" si="14"/>
        <v>มีจุดแข็ง</v>
      </c>
      <c r="O51" s="134">
        <f t="shared" si="15"/>
        <v>0</v>
      </c>
      <c r="P51" s="134" t="str">
        <f t="shared" si="16"/>
        <v>-</v>
      </c>
      <c r="Q51" s="109" t="str">
        <f t="shared" si="17"/>
        <v>เสี่ยง/มีปัญหา</v>
      </c>
    </row>
    <row r="52" spans="1:17" ht="20.25">
      <c r="A52" s="100" t="s">
        <v>81</v>
      </c>
      <c r="B52" s="133">
        <f>input1!B52</f>
        <v>0</v>
      </c>
      <c r="C52" s="170">
        <f>input1!C52</f>
        <v>0</v>
      </c>
      <c r="D52" s="134" t="str">
        <f t="shared" si="9"/>
        <v>-</v>
      </c>
      <c r="E52" s="134" t="str">
        <f>input3!AD52</f>
        <v>0</v>
      </c>
      <c r="F52" s="109" t="str">
        <f t="shared" si="10"/>
        <v>เสี่ยง/มีปัญหา</v>
      </c>
      <c r="G52" s="134" t="str">
        <f>input3!AG52</f>
        <v>0</v>
      </c>
      <c r="H52" s="109" t="str">
        <f t="shared" si="11"/>
        <v>เสี่ยง/มีปัญหา</v>
      </c>
      <c r="I52" s="134" t="str">
        <f>input3!AK52</f>
        <v>0</v>
      </c>
      <c r="J52" s="109" t="str">
        <f t="shared" si="12"/>
        <v>เสี่ยง/มีปัญหา</v>
      </c>
      <c r="K52" s="134" t="str">
        <f>input3!AO52</f>
        <v>0</v>
      </c>
      <c r="L52" s="109" t="str">
        <f t="shared" si="13"/>
        <v>เสี่ยง/มีปัญหา</v>
      </c>
      <c r="M52" s="134" t="str">
        <f>input3!AQ52</f>
        <v>0</v>
      </c>
      <c r="N52" s="109" t="str">
        <f t="shared" si="14"/>
        <v>มีจุดแข็ง</v>
      </c>
      <c r="O52" s="134">
        <f t="shared" si="15"/>
        <v>0</v>
      </c>
      <c r="P52" s="134" t="str">
        <f t="shared" si="16"/>
        <v>-</v>
      </c>
      <c r="Q52" s="109" t="str">
        <f t="shared" si="17"/>
        <v>เสี่ยง/มีปัญหา</v>
      </c>
    </row>
    <row r="53" spans="1:17" ht="21" thickBot="1">
      <c r="A53" s="168" t="s">
        <v>82</v>
      </c>
      <c r="B53" s="135">
        <f>input1!B53</f>
        <v>0</v>
      </c>
      <c r="C53" s="172">
        <f>input1!C53</f>
        <v>0</v>
      </c>
      <c r="D53" s="120" t="str">
        <f t="shared" si="9"/>
        <v>-</v>
      </c>
      <c r="E53" s="120" t="str">
        <f>input3!AD53</f>
        <v>0</v>
      </c>
      <c r="F53" s="120" t="str">
        <f t="shared" si="10"/>
        <v>เสี่ยง/มีปัญหา</v>
      </c>
      <c r="G53" s="120" t="str">
        <f>input3!AG53</f>
        <v>0</v>
      </c>
      <c r="H53" s="120" t="str">
        <f t="shared" si="11"/>
        <v>เสี่ยง/มีปัญหา</v>
      </c>
      <c r="I53" s="120" t="str">
        <f>input3!AK53</f>
        <v>0</v>
      </c>
      <c r="J53" s="120" t="str">
        <f t="shared" si="12"/>
        <v>เสี่ยง/มีปัญหา</v>
      </c>
      <c r="K53" s="120" t="str">
        <f>input3!AO53</f>
        <v>0</v>
      </c>
      <c r="L53" s="120" t="str">
        <f t="shared" si="13"/>
        <v>เสี่ยง/มีปัญหา</v>
      </c>
      <c r="M53" s="120" t="str">
        <f>input3!AQ53</f>
        <v>0</v>
      </c>
      <c r="N53" s="120" t="str">
        <f t="shared" si="14"/>
        <v>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</sheetData>
  <sheetProtection/>
  <mergeCells count="9">
    <mergeCell ref="A1:D1"/>
    <mergeCell ref="E1:Q1"/>
    <mergeCell ref="A2:D2"/>
    <mergeCell ref="E2:F2"/>
    <mergeCell ref="G2:H2"/>
    <mergeCell ref="I2:J2"/>
    <mergeCell ref="K2:L2"/>
    <mergeCell ref="M2:N2"/>
    <mergeCell ref="P2:Q2"/>
  </mergeCells>
  <printOptions/>
  <pageMargins left="1.13" right="0.43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0" style="1" hidden="1" customWidth="1"/>
    <col min="4" max="4" width="9.140625" style="1" customWidth="1"/>
    <col min="5" max="5" width="4.421875" style="1" hidden="1" customWidth="1"/>
    <col min="6" max="6" width="13.57421875" style="1" customWidth="1"/>
    <col min="7" max="7" width="4.421875" style="1" hidden="1" customWidth="1"/>
    <col min="8" max="8" width="14.421875" style="1" customWidth="1"/>
    <col min="9" max="9" width="4.421875" style="1" hidden="1" customWidth="1"/>
    <col min="10" max="10" width="13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6" width="4.00390625" style="1" hidden="1" customWidth="1"/>
    <col min="17" max="17" width="14.28125" style="1" customWidth="1"/>
    <col min="18" max="16384" width="9.140625" style="1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194"/>
      <c r="F1" s="261" t="s">
        <v>65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2.5" customHeight="1" thickBot="1">
      <c r="A2" s="262" t="str">
        <f>input1!A2</f>
        <v>ครูที่ปรึกษา </v>
      </c>
      <c r="B2" s="262"/>
      <c r="C2" s="262"/>
      <c r="D2" s="262"/>
      <c r="E2" s="194"/>
      <c r="F2" s="194" t="s">
        <v>29</v>
      </c>
      <c r="G2" s="194"/>
      <c r="H2" s="194" t="s">
        <v>30</v>
      </c>
      <c r="I2" s="194"/>
      <c r="J2" s="194" t="s">
        <v>31</v>
      </c>
      <c r="K2" s="194"/>
      <c r="L2" s="194" t="s">
        <v>32</v>
      </c>
      <c r="M2" s="194"/>
      <c r="N2" s="194" t="s">
        <v>33</v>
      </c>
      <c r="O2" s="194"/>
      <c r="P2" s="194"/>
      <c r="Q2" s="194" t="s">
        <v>34</v>
      </c>
    </row>
    <row r="3" spans="1:17" ht="21.75" thickBot="1">
      <c r="A3" s="210" t="s">
        <v>19</v>
      </c>
      <c r="B3" s="211" t="s">
        <v>20</v>
      </c>
      <c r="C3" s="211" t="s">
        <v>21</v>
      </c>
      <c r="D3" s="211" t="s">
        <v>21</v>
      </c>
      <c r="E3" s="212" t="s">
        <v>27</v>
      </c>
      <c r="F3" s="211" t="s">
        <v>28</v>
      </c>
      <c r="G3" s="212" t="s">
        <v>27</v>
      </c>
      <c r="H3" s="211" t="s">
        <v>28</v>
      </c>
      <c r="I3" s="212" t="s">
        <v>27</v>
      </c>
      <c r="J3" s="211" t="s">
        <v>28</v>
      </c>
      <c r="K3" s="212" t="s">
        <v>27</v>
      </c>
      <c r="L3" s="211" t="s">
        <v>28</v>
      </c>
      <c r="M3" s="212" t="s">
        <v>27</v>
      </c>
      <c r="N3" s="211" t="s">
        <v>28</v>
      </c>
      <c r="O3" s="212"/>
      <c r="P3" s="212" t="s">
        <v>27</v>
      </c>
      <c r="Q3" s="211" t="s">
        <v>28</v>
      </c>
    </row>
    <row r="4" spans="1:17" s="10" customFormat="1" ht="18" customHeight="1">
      <c r="A4" s="205" t="s">
        <v>46</v>
      </c>
      <c r="B4" s="213">
        <f>input1!B4</f>
        <v>0</v>
      </c>
      <c r="C4" s="207">
        <f>input1!C4</f>
        <v>0</v>
      </c>
      <c r="D4" s="214" t="str">
        <f>IF(C4=1,"ชาย",IF(C4=2,"หญิง","-"))</f>
        <v>-</v>
      </c>
      <c r="E4" s="214" t="str">
        <f>input1!AD4</f>
        <v>0</v>
      </c>
      <c r="F4" s="208" t="str">
        <f>IF(E4&gt;10,"เสี่ยง/มีปัญหา","ปกติ")</f>
        <v>เสี่ยง/มีปัญหา</v>
      </c>
      <c r="G4" s="208" t="str">
        <f>input1!AG4</f>
        <v>0</v>
      </c>
      <c r="H4" s="208" t="str">
        <f>IF(G4&gt;9,"เสี่ยง/มีปัญหา","ปกติ")</f>
        <v>เสี่ยง/มีปัญหา</v>
      </c>
      <c r="I4" s="208" t="str">
        <f>input1!AK4</f>
        <v>0</v>
      </c>
      <c r="J4" s="208" t="str">
        <f>IF(I4&gt;10,"เสี่ยง/มีปัญหา","ปกติ")</f>
        <v>เสี่ยง/มีปัญหา</v>
      </c>
      <c r="K4" s="208" t="str">
        <f>input1!AO4</f>
        <v>0</v>
      </c>
      <c r="L4" s="208" t="str">
        <f>IF(K4&gt;9,"เสี่ยง/มีปัญหา","ปกติ")</f>
        <v>เสี่ยง/มีปัญหา</v>
      </c>
      <c r="M4" s="208" t="str">
        <f>input1!AQ4</f>
        <v>0</v>
      </c>
      <c r="N4" s="208" t="str">
        <f>IF(M4&gt;10,"มีจุดแข็ง","ไม่มีจุดแข็ง")</f>
        <v>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10" customFormat="1" ht="18" customHeight="1">
      <c r="A5" s="100" t="s">
        <v>47</v>
      </c>
      <c r="B5" s="11">
        <f>input1!B5</f>
        <v>0</v>
      </c>
      <c r="C5" s="169">
        <f>input1!C5</f>
        <v>0</v>
      </c>
      <c r="D5" s="66" t="str">
        <f aca="true" t="shared" si="0" ref="D5:D38">IF(C5=1,"ชาย",IF(C5=2,"หญิง","-"))</f>
        <v>-</v>
      </c>
      <c r="E5" s="66" t="str">
        <f>input1!AD5</f>
        <v>0</v>
      </c>
      <c r="F5" s="134" t="str">
        <f aca="true" t="shared" si="1" ref="F5:F38">IF(E5&gt;10,"เสี่ยง/มีปัญหา","ปกติ")</f>
        <v>เสี่ยง/มีปัญหา</v>
      </c>
      <c r="G5" s="134" t="str">
        <f>input1!AG5</f>
        <v>0</v>
      </c>
      <c r="H5" s="134" t="str">
        <f aca="true" t="shared" si="2" ref="H5:H38">IF(G5&gt;9,"เสี่ยง/มีปัญหา","ปกติ")</f>
        <v>เสี่ยง/มีปัญหา</v>
      </c>
      <c r="I5" s="134" t="str">
        <f>input1!AK5</f>
        <v>0</v>
      </c>
      <c r="J5" s="134" t="str">
        <f aca="true" t="shared" si="3" ref="J5:J38">IF(I5&gt;10,"เสี่ยง/มีปัญหา","ปกติ")</f>
        <v>เสี่ยง/มีปัญหา</v>
      </c>
      <c r="K5" s="134" t="str">
        <f>input1!AO5</f>
        <v>0</v>
      </c>
      <c r="L5" s="134" t="str">
        <f aca="true" t="shared" si="4" ref="L5:L38">IF(K5&gt;9,"เสี่ยง/มีปัญหา","ปกติ")</f>
        <v>เสี่ยง/มีปัญหา</v>
      </c>
      <c r="M5" s="134" t="str">
        <f>input1!AQ5</f>
        <v>0</v>
      </c>
      <c r="N5" s="134" t="str">
        <f aca="true" t="shared" si="5" ref="N5:N38">IF(M5&gt;10,"มีจุดแข็ง","ไม่มีจุดแข็ง")</f>
        <v>มีจุดแข็ง</v>
      </c>
      <c r="O5" s="134">
        <f aca="true" t="shared" si="6" ref="O5:O38">E5+G5+I5+K5+M5</f>
        <v>0</v>
      </c>
      <c r="P5" s="134" t="str">
        <f aca="true" t="shared" si="7" ref="P5:P38">IF(O5&lt;1,"-",O5)</f>
        <v>-</v>
      </c>
      <c r="Q5" s="134" t="str">
        <f aca="true" t="shared" si="8" ref="Q5:Q38">IF(P5&gt;48,"เสี่ยง/มีปัญหา","ปกติ")</f>
        <v>เสี่ยง/มีปัญหา</v>
      </c>
    </row>
    <row r="6" spans="1:17" s="10" customFormat="1" ht="18" customHeight="1">
      <c r="A6" s="100" t="s">
        <v>48</v>
      </c>
      <c r="B6" s="11">
        <f>input1!B6</f>
        <v>0</v>
      </c>
      <c r="C6" s="169">
        <f>input1!C6</f>
        <v>0</v>
      </c>
      <c r="D6" s="66" t="str">
        <f t="shared" si="0"/>
        <v>-</v>
      </c>
      <c r="E6" s="66" t="str">
        <f>input1!AD6</f>
        <v>0</v>
      </c>
      <c r="F6" s="134" t="str">
        <f t="shared" si="1"/>
        <v>เสี่ยง/มีปัญหา</v>
      </c>
      <c r="G6" s="134" t="str">
        <f>input1!AG6</f>
        <v>0</v>
      </c>
      <c r="H6" s="134" t="str">
        <f t="shared" si="2"/>
        <v>เสี่ยง/มีปัญหา</v>
      </c>
      <c r="I6" s="134" t="str">
        <f>input1!AK6</f>
        <v>0</v>
      </c>
      <c r="J6" s="134" t="str">
        <f t="shared" si="3"/>
        <v>เสี่ยง/มีปัญหา</v>
      </c>
      <c r="K6" s="134" t="str">
        <f>input1!AO6</f>
        <v>0</v>
      </c>
      <c r="L6" s="134" t="str">
        <f t="shared" si="4"/>
        <v>เสี่ยง/มีปัญหา</v>
      </c>
      <c r="M6" s="134" t="str">
        <f>input1!AQ6</f>
        <v>0</v>
      </c>
      <c r="N6" s="134" t="str">
        <f t="shared" si="5"/>
        <v>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10" customFormat="1" ht="18" customHeight="1">
      <c r="A7" s="100" t="s">
        <v>49</v>
      </c>
      <c r="B7" s="11">
        <f>input1!B7</f>
        <v>0</v>
      </c>
      <c r="C7" s="169">
        <f>input1!C7</f>
        <v>0</v>
      </c>
      <c r="D7" s="66" t="str">
        <f t="shared" si="0"/>
        <v>-</v>
      </c>
      <c r="E7" s="66" t="str">
        <f>input1!AD7</f>
        <v>0</v>
      </c>
      <c r="F7" s="134" t="str">
        <f t="shared" si="1"/>
        <v>เสี่ยง/มีปัญหา</v>
      </c>
      <c r="G7" s="134" t="str">
        <f>input1!AG7</f>
        <v>0</v>
      </c>
      <c r="H7" s="134" t="str">
        <f t="shared" si="2"/>
        <v>เสี่ยง/มีปัญหา</v>
      </c>
      <c r="I7" s="134" t="str">
        <f>input1!AK7</f>
        <v>0</v>
      </c>
      <c r="J7" s="134" t="str">
        <f t="shared" si="3"/>
        <v>เสี่ยง/มีปัญหา</v>
      </c>
      <c r="K7" s="134" t="str">
        <f>input1!AO7</f>
        <v>0</v>
      </c>
      <c r="L7" s="134" t="str">
        <f t="shared" si="4"/>
        <v>เสี่ยง/มีปัญหา</v>
      </c>
      <c r="M7" s="134" t="str">
        <f>input1!AQ7</f>
        <v>0</v>
      </c>
      <c r="N7" s="134" t="str">
        <f t="shared" si="5"/>
        <v>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10" customFormat="1" ht="18" customHeight="1" thickBot="1">
      <c r="A8" s="168" t="s">
        <v>50</v>
      </c>
      <c r="B8" s="18">
        <f>input1!B8</f>
        <v>0</v>
      </c>
      <c r="C8" s="167">
        <f>input1!C8</f>
        <v>0</v>
      </c>
      <c r="D8" s="67" t="str">
        <f t="shared" si="0"/>
        <v>-</v>
      </c>
      <c r="E8" s="67" t="str">
        <f>input1!AD8</f>
        <v>0</v>
      </c>
      <c r="F8" s="120" t="str">
        <f t="shared" si="1"/>
        <v>เสี่ยง/มีปัญหา</v>
      </c>
      <c r="G8" s="120" t="str">
        <f>input1!AG8</f>
        <v>0</v>
      </c>
      <c r="H8" s="120" t="str">
        <f t="shared" si="2"/>
        <v>เสี่ยง/มีปัญหา</v>
      </c>
      <c r="I8" s="120" t="str">
        <f>input1!AK8</f>
        <v>0</v>
      </c>
      <c r="J8" s="120" t="str">
        <f t="shared" si="3"/>
        <v>เสี่ยง/มีปัญหา</v>
      </c>
      <c r="K8" s="120" t="str">
        <f>input1!AO8</f>
        <v>0</v>
      </c>
      <c r="L8" s="120" t="str">
        <f t="shared" si="4"/>
        <v>เสี่ยง/มีปัญหา</v>
      </c>
      <c r="M8" s="120" t="str">
        <f>input1!AQ8</f>
        <v>0</v>
      </c>
      <c r="N8" s="120" t="str">
        <f t="shared" si="5"/>
        <v>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10" customFormat="1" ht="18" customHeight="1">
      <c r="A9" s="205" t="s">
        <v>51</v>
      </c>
      <c r="B9" s="213">
        <f>input1!B9</f>
        <v>0</v>
      </c>
      <c r="C9" s="207">
        <f>input1!C9</f>
        <v>0</v>
      </c>
      <c r="D9" s="214" t="str">
        <f t="shared" si="0"/>
        <v>-</v>
      </c>
      <c r="E9" s="214" t="str">
        <f>input1!AD9</f>
        <v>0</v>
      </c>
      <c r="F9" s="208" t="str">
        <f t="shared" si="1"/>
        <v>เสี่ยง/มีปัญหา</v>
      </c>
      <c r="G9" s="208" t="str">
        <f>input1!AG9</f>
        <v>0</v>
      </c>
      <c r="H9" s="208" t="str">
        <f t="shared" si="2"/>
        <v>เสี่ยง/มีปัญหา</v>
      </c>
      <c r="I9" s="208" t="str">
        <f>input1!AK9</f>
        <v>0</v>
      </c>
      <c r="J9" s="208" t="str">
        <f t="shared" si="3"/>
        <v>เสี่ยง/มีปัญหา</v>
      </c>
      <c r="K9" s="208" t="str">
        <f>input1!AO9</f>
        <v>0</v>
      </c>
      <c r="L9" s="208" t="str">
        <f t="shared" si="4"/>
        <v>เสี่ยง/มีปัญหา</v>
      </c>
      <c r="M9" s="208" t="str">
        <f>input1!AQ9</f>
        <v>0</v>
      </c>
      <c r="N9" s="208" t="str">
        <f t="shared" si="5"/>
        <v>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10" customFormat="1" ht="18" customHeight="1">
      <c r="A10" s="100" t="s">
        <v>52</v>
      </c>
      <c r="B10" s="11">
        <f>input1!B10</f>
        <v>0</v>
      </c>
      <c r="C10" s="169">
        <f>input1!C10</f>
        <v>0</v>
      </c>
      <c r="D10" s="66" t="str">
        <f t="shared" si="0"/>
        <v>-</v>
      </c>
      <c r="E10" s="66" t="str">
        <f>input1!AD10</f>
        <v>0</v>
      </c>
      <c r="F10" s="134" t="str">
        <f t="shared" si="1"/>
        <v>เสี่ยง/มีปัญหา</v>
      </c>
      <c r="G10" s="134" t="str">
        <f>input1!AG10</f>
        <v>0</v>
      </c>
      <c r="H10" s="134" t="str">
        <f t="shared" si="2"/>
        <v>เสี่ยง/มีปัญหา</v>
      </c>
      <c r="I10" s="134" t="str">
        <f>input1!AK10</f>
        <v>0</v>
      </c>
      <c r="J10" s="134" t="str">
        <f t="shared" si="3"/>
        <v>เสี่ยง/มีปัญหา</v>
      </c>
      <c r="K10" s="134" t="str">
        <f>input1!AO10</f>
        <v>0</v>
      </c>
      <c r="L10" s="134" t="str">
        <f t="shared" si="4"/>
        <v>เสี่ยง/มีปัญหา</v>
      </c>
      <c r="M10" s="134" t="str">
        <f>input1!AQ10</f>
        <v>0</v>
      </c>
      <c r="N10" s="134" t="str">
        <f t="shared" si="5"/>
        <v>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10" customFormat="1" ht="18" customHeight="1">
      <c r="A11" s="171" t="s">
        <v>53</v>
      </c>
      <c r="B11" s="2">
        <f>input1!B11</f>
        <v>0</v>
      </c>
      <c r="C11" s="170">
        <f>input1!C11</f>
        <v>0</v>
      </c>
      <c r="D11" s="66" t="str">
        <f t="shared" si="0"/>
        <v>-</v>
      </c>
      <c r="E11" s="66" t="str">
        <f>input1!AD11</f>
        <v>0</v>
      </c>
      <c r="F11" s="109" t="str">
        <f t="shared" si="1"/>
        <v>เสี่ยง/มีปัญหา</v>
      </c>
      <c r="G11" s="134" t="str">
        <f>input1!AG11</f>
        <v>0</v>
      </c>
      <c r="H11" s="109" t="str">
        <f t="shared" si="2"/>
        <v>เสี่ยง/มีปัญหา</v>
      </c>
      <c r="I11" s="134" t="str">
        <f>input1!AK11</f>
        <v>0</v>
      </c>
      <c r="J11" s="109" t="str">
        <f t="shared" si="3"/>
        <v>เสี่ยง/มีปัญหา</v>
      </c>
      <c r="K11" s="134" t="str">
        <f>input1!AO11</f>
        <v>0</v>
      </c>
      <c r="L11" s="109" t="str">
        <f t="shared" si="4"/>
        <v>เสี่ยง/มีปัญหา</v>
      </c>
      <c r="M11" s="134" t="str">
        <f>input1!AQ11</f>
        <v>0</v>
      </c>
      <c r="N11" s="109" t="str">
        <f t="shared" si="5"/>
        <v>มีจุดแข็ง</v>
      </c>
      <c r="O11" s="134">
        <f t="shared" si="6"/>
        <v>0</v>
      </c>
      <c r="P11" s="134" t="str">
        <f t="shared" si="7"/>
        <v>-</v>
      </c>
      <c r="Q11" s="109" t="str">
        <f t="shared" si="8"/>
        <v>เสี่ยง/มีปัญหา</v>
      </c>
    </row>
    <row r="12" spans="1:17" s="10" customFormat="1" ht="18" customHeight="1">
      <c r="A12" s="100" t="s">
        <v>54</v>
      </c>
      <c r="B12" s="2">
        <f>input1!B12</f>
        <v>0</v>
      </c>
      <c r="C12" s="170">
        <f>input1!C12</f>
        <v>0</v>
      </c>
      <c r="D12" s="66" t="str">
        <f t="shared" si="0"/>
        <v>-</v>
      </c>
      <c r="E12" s="66" t="str">
        <f>input1!AD12</f>
        <v>0</v>
      </c>
      <c r="F12" s="109" t="str">
        <f t="shared" si="1"/>
        <v>เสี่ยง/มีปัญหา</v>
      </c>
      <c r="G12" s="134" t="str">
        <f>input1!AG12</f>
        <v>0</v>
      </c>
      <c r="H12" s="109" t="str">
        <f t="shared" si="2"/>
        <v>เสี่ยง/มีปัญหา</v>
      </c>
      <c r="I12" s="134" t="str">
        <f>input1!AK12</f>
        <v>0</v>
      </c>
      <c r="J12" s="109" t="str">
        <f t="shared" si="3"/>
        <v>เสี่ยง/มีปัญหา</v>
      </c>
      <c r="K12" s="134" t="str">
        <f>input1!AO12</f>
        <v>0</v>
      </c>
      <c r="L12" s="109" t="str">
        <f t="shared" si="4"/>
        <v>เสี่ยง/มีปัญหา</v>
      </c>
      <c r="M12" s="134" t="str">
        <f>input1!AQ12</f>
        <v>0</v>
      </c>
      <c r="N12" s="109" t="str">
        <f t="shared" si="5"/>
        <v>มีจุดแข็ง</v>
      </c>
      <c r="O12" s="134">
        <f t="shared" si="6"/>
        <v>0</v>
      </c>
      <c r="P12" s="134" t="str">
        <f t="shared" si="7"/>
        <v>-</v>
      </c>
      <c r="Q12" s="109" t="str">
        <f t="shared" si="8"/>
        <v>เสี่ยง/มีปัญหา</v>
      </c>
    </row>
    <row r="13" spans="1:17" s="10" customFormat="1" ht="18" customHeight="1" thickBot="1">
      <c r="A13" s="168" t="s">
        <v>55</v>
      </c>
      <c r="B13" s="64">
        <f>input1!B13</f>
        <v>0</v>
      </c>
      <c r="C13" s="172">
        <f>input1!C13</f>
        <v>0</v>
      </c>
      <c r="D13" s="67" t="str">
        <f t="shared" si="0"/>
        <v>-</v>
      </c>
      <c r="E13" s="67" t="str">
        <f>input1!AD13</f>
        <v>0</v>
      </c>
      <c r="F13" s="120" t="str">
        <f t="shared" si="1"/>
        <v>เสี่ยง/มีปัญหา</v>
      </c>
      <c r="G13" s="120" t="str">
        <f>input1!AG13</f>
        <v>0</v>
      </c>
      <c r="H13" s="120" t="str">
        <f t="shared" si="2"/>
        <v>เสี่ยง/มีปัญหา</v>
      </c>
      <c r="I13" s="120" t="str">
        <f>input1!AK13</f>
        <v>0</v>
      </c>
      <c r="J13" s="120" t="str">
        <f t="shared" si="3"/>
        <v>เสี่ยง/มีปัญหา</v>
      </c>
      <c r="K13" s="120" t="str">
        <f>input1!AO13</f>
        <v>0</v>
      </c>
      <c r="L13" s="120" t="str">
        <f t="shared" si="4"/>
        <v>เสี่ยง/มีปัญหา</v>
      </c>
      <c r="M13" s="120" t="str">
        <f>input1!AQ13</f>
        <v>0</v>
      </c>
      <c r="N13" s="120" t="str">
        <f t="shared" si="5"/>
        <v>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10" customFormat="1" ht="18" customHeight="1">
      <c r="A14" s="205" t="s">
        <v>56</v>
      </c>
      <c r="B14" s="213">
        <f>input1!B14</f>
        <v>0</v>
      </c>
      <c r="C14" s="207">
        <f>input1!C14</f>
        <v>0</v>
      </c>
      <c r="D14" s="214" t="str">
        <f t="shared" si="0"/>
        <v>-</v>
      </c>
      <c r="E14" s="214" t="str">
        <f>input1!AD14</f>
        <v>0</v>
      </c>
      <c r="F14" s="208" t="str">
        <f t="shared" si="1"/>
        <v>เสี่ยง/มีปัญหา</v>
      </c>
      <c r="G14" s="208" t="str">
        <f>input1!AG14</f>
        <v>0</v>
      </c>
      <c r="H14" s="208" t="str">
        <f t="shared" si="2"/>
        <v>เสี่ยง/มีปัญหา</v>
      </c>
      <c r="I14" s="208" t="str">
        <f>input1!AK14</f>
        <v>0</v>
      </c>
      <c r="J14" s="208" t="str">
        <f t="shared" si="3"/>
        <v>เสี่ยง/มีปัญหา</v>
      </c>
      <c r="K14" s="208" t="str">
        <f>input1!AO14</f>
        <v>0</v>
      </c>
      <c r="L14" s="208" t="str">
        <f t="shared" si="4"/>
        <v>เสี่ยง/มีปัญหา</v>
      </c>
      <c r="M14" s="208" t="str">
        <f>input1!AQ14</f>
        <v>0</v>
      </c>
      <c r="N14" s="208" t="str">
        <f t="shared" si="5"/>
        <v>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10" customFormat="1" ht="18" customHeight="1">
      <c r="A15" s="100" t="s">
        <v>57</v>
      </c>
      <c r="B15" s="2">
        <f>input1!B15</f>
        <v>0</v>
      </c>
      <c r="C15" s="170">
        <f>input1!C15</f>
        <v>0</v>
      </c>
      <c r="D15" s="66" t="str">
        <f t="shared" si="0"/>
        <v>-</v>
      </c>
      <c r="E15" s="66" t="str">
        <f>input1!AD15</f>
        <v>0</v>
      </c>
      <c r="F15" s="109" t="str">
        <f t="shared" si="1"/>
        <v>เสี่ยง/มีปัญหา</v>
      </c>
      <c r="G15" s="134" t="str">
        <f>input1!AG15</f>
        <v>0</v>
      </c>
      <c r="H15" s="109" t="str">
        <f t="shared" si="2"/>
        <v>เสี่ยง/มีปัญหา</v>
      </c>
      <c r="I15" s="134" t="str">
        <f>input1!AK15</f>
        <v>0</v>
      </c>
      <c r="J15" s="109" t="str">
        <f t="shared" si="3"/>
        <v>เสี่ยง/มีปัญหา</v>
      </c>
      <c r="K15" s="134" t="str">
        <f>input1!AO15</f>
        <v>0</v>
      </c>
      <c r="L15" s="109" t="str">
        <f t="shared" si="4"/>
        <v>เสี่ยง/มีปัญหา</v>
      </c>
      <c r="M15" s="134" t="str">
        <f>input1!AQ15</f>
        <v>0</v>
      </c>
      <c r="N15" s="109" t="str">
        <f t="shared" si="5"/>
        <v>มีจุดแข็ง</v>
      </c>
      <c r="O15" s="134">
        <f t="shared" si="6"/>
        <v>0</v>
      </c>
      <c r="P15" s="134" t="str">
        <f t="shared" si="7"/>
        <v>-</v>
      </c>
      <c r="Q15" s="109" t="str">
        <f t="shared" si="8"/>
        <v>เสี่ยง/มีปัญหา</v>
      </c>
    </row>
    <row r="16" spans="1:17" s="10" customFormat="1" ht="18" customHeight="1">
      <c r="A16" s="171" t="s">
        <v>58</v>
      </c>
      <c r="B16" s="2">
        <f>input1!B16</f>
        <v>0</v>
      </c>
      <c r="C16" s="170">
        <f>input1!C16</f>
        <v>0</v>
      </c>
      <c r="D16" s="66" t="str">
        <f t="shared" si="0"/>
        <v>-</v>
      </c>
      <c r="E16" s="66" t="str">
        <f>input1!AD16</f>
        <v>0</v>
      </c>
      <c r="F16" s="109" t="str">
        <f t="shared" si="1"/>
        <v>เสี่ยง/มีปัญหา</v>
      </c>
      <c r="G16" s="134" t="str">
        <f>input1!AG16</f>
        <v>0</v>
      </c>
      <c r="H16" s="109" t="str">
        <f t="shared" si="2"/>
        <v>เสี่ยง/มีปัญหา</v>
      </c>
      <c r="I16" s="134" t="str">
        <f>input1!AK16</f>
        <v>0</v>
      </c>
      <c r="J16" s="109" t="str">
        <f t="shared" si="3"/>
        <v>เสี่ยง/มีปัญหา</v>
      </c>
      <c r="K16" s="134" t="str">
        <f>input1!AO16</f>
        <v>0</v>
      </c>
      <c r="L16" s="109" t="str">
        <f t="shared" si="4"/>
        <v>เสี่ยง/มีปัญหา</v>
      </c>
      <c r="M16" s="134" t="str">
        <f>input1!AQ16</f>
        <v>0</v>
      </c>
      <c r="N16" s="109" t="str">
        <f t="shared" si="5"/>
        <v>มีจุดแข็ง</v>
      </c>
      <c r="O16" s="134">
        <f t="shared" si="6"/>
        <v>0</v>
      </c>
      <c r="P16" s="134" t="str">
        <f t="shared" si="7"/>
        <v>-</v>
      </c>
      <c r="Q16" s="109" t="str">
        <f t="shared" si="8"/>
        <v>เสี่ยง/มีปัญหา</v>
      </c>
    </row>
    <row r="17" spans="1:17" s="10" customFormat="1" ht="18" customHeight="1">
      <c r="A17" s="100" t="s">
        <v>59</v>
      </c>
      <c r="B17" s="2">
        <f>input1!B17</f>
        <v>0</v>
      </c>
      <c r="C17" s="170">
        <f>input1!C17</f>
        <v>0</v>
      </c>
      <c r="D17" s="66" t="str">
        <f t="shared" si="0"/>
        <v>-</v>
      </c>
      <c r="E17" s="66" t="str">
        <f>input1!AD17</f>
        <v>0</v>
      </c>
      <c r="F17" s="109" t="str">
        <f t="shared" si="1"/>
        <v>เสี่ยง/มีปัญหา</v>
      </c>
      <c r="G17" s="134" t="str">
        <f>input1!AG17</f>
        <v>0</v>
      </c>
      <c r="H17" s="109" t="str">
        <f t="shared" si="2"/>
        <v>เสี่ยง/มีปัญหา</v>
      </c>
      <c r="I17" s="134" t="str">
        <f>input1!AK17</f>
        <v>0</v>
      </c>
      <c r="J17" s="109" t="str">
        <f t="shared" si="3"/>
        <v>เสี่ยง/มีปัญหา</v>
      </c>
      <c r="K17" s="134" t="str">
        <f>input1!AO17</f>
        <v>0</v>
      </c>
      <c r="L17" s="109" t="str">
        <f t="shared" si="4"/>
        <v>เสี่ยง/มีปัญหา</v>
      </c>
      <c r="M17" s="134" t="str">
        <f>input1!AQ17</f>
        <v>0</v>
      </c>
      <c r="N17" s="109" t="str">
        <f t="shared" si="5"/>
        <v>มีจุดแข็ง</v>
      </c>
      <c r="O17" s="134">
        <f t="shared" si="6"/>
        <v>0</v>
      </c>
      <c r="P17" s="134" t="str">
        <f t="shared" si="7"/>
        <v>-</v>
      </c>
      <c r="Q17" s="109" t="str">
        <f t="shared" si="8"/>
        <v>เสี่ยง/มีปัญหา</v>
      </c>
    </row>
    <row r="18" spans="1:17" s="10" customFormat="1" ht="18" customHeight="1" thickBot="1">
      <c r="A18" s="168" t="s">
        <v>60</v>
      </c>
      <c r="B18" s="64">
        <f>input1!B18</f>
        <v>0</v>
      </c>
      <c r="C18" s="172">
        <f>input1!C18</f>
        <v>0</v>
      </c>
      <c r="D18" s="67" t="str">
        <f t="shared" si="0"/>
        <v>-</v>
      </c>
      <c r="E18" s="67" t="str">
        <f>input1!AD18</f>
        <v>0</v>
      </c>
      <c r="F18" s="120" t="str">
        <f t="shared" si="1"/>
        <v>เสี่ยง/มีปัญหา</v>
      </c>
      <c r="G18" s="120" t="str">
        <f>input1!AG18</f>
        <v>0</v>
      </c>
      <c r="H18" s="120" t="str">
        <f t="shared" si="2"/>
        <v>เสี่ยง/มีปัญหา</v>
      </c>
      <c r="I18" s="120" t="str">
        <f>input1!AK18</f>
        <v>0</v>
      </c>
      <c r="J18" s="120" t="str">
        <f t="shared" si="3"/>
        <v>เสี่ยง/มีปัญหา</v>
      </c>
      <c r="K18" s="120" t="str">
        <f>input1!AO18</f>
        <v>0</v>
      </c>
      <c r="L18" s="120" t="str">
        <f t="shared" si="4"/>
        <v>เสี่ยง/มีปัญหา</v>
      </c>
      <c r="M18" s="120" t="str">
        <f>input1!AQ18</f>
        <v>0</v>
      </c>
      <c r="N18" s="120" t="str">
        <f t="shared" si="5"/>
        <v>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10" customFormat="1" ht="18" customHeight="1">
      <c r="A19" s="205" t="s">
        <v>61</v>
      </c>
      <c r="B19" s="213">
        <f>input1!B19</f>
        <v>0</v>
      </c>
      <c r="C19" s="207">
        <f>input1!C19</f>
        <v>0</v>
      </c>
      <c r="D19" s="214" t="str">
        <f t="shared" si="0"/>
        <v>-</v>
      </c>
      <c r="E19" s="214" t="str">
        <f>input1!AD19</f>
        <v>0</v>
      </c>
      <c r="F19" s="208" t="str">
        <f t="shared" si="1"/>
        <v>เสี่ยง/มีปัญหา</v>
      </c>
      <c r="G19" s="208" t="str">
        <f>input1!AG19</f>
        <v>0</v>
      </c>
      <c r="H19" s="208" t="str">
        <f t="shared" si="2"/>
        <v>เสี่ยง/มีปัญหา</v>
      </c>
      <c r="I19" s="208" t="str">
        <f>input1!AK19</f>
        <v>0</v>
      </c>
      <c r="J19" s="208" t="str">
        <f t="shared" si="3"/>
        <v>เสี่ยง/มีปัญหา</v>
      </c>
      <c r="K19" s="208" t="str">
        <f>input1!AO19</f>
        <v>0</v>
      </c>
      <c r="L19" s="208" t="str">
        <f t="shared" si="4"/>
        <v>เสี่ยง/มีปัญหา</v>
      </c>
      <c r="M19" s="208" t="str">
        <f>input1!AQ19</f>
        <v>0</v>
      </c>
      <c r="N19" s="208" t="str">
        <f t="shared" si="5"/>
        <v>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29" s="10" customFormat="1" ht="18" customHeight="1">
      <c r="A20" s="100" t="s">
        <v>24</v>
      </c>
      <c r="B20" s="2">
        <f>input1!B20</f>
        <v>0</v>
      </c>
      <c r="C20" s="170">
        <f>input1!C20</f>
        <v>0</v>
      </c>
      <c r="D20" s="66" t="str">
        <f t="shared" si="0"/>
        <v>-</v>
      </c>
      <c r="E20" s="66" t="str">
        <f>input1!AD20</f>
        <v>0</v>
      </c>
      <c r="F20" s="109" t="str">
        <f t="shared" si="1"/>
        <v>เสี่ยง/มีปัญหา</v>
      </c>
      <c r="G20" s="134" t="str">
        <f>input1!AG20</f>
        <v>0</v>
      </c>
      <c r="H20" s="109" t="str">
        <f t="shared" si="2"/>
        <v>เสี่ยง/มีปัญหา</v>
      </c>
      <c r="I20" s="134" t="str">
        <f>input1!AK20</f>
        <v>0</v>
      </c>
      <c r="J20" s="109" t="str">
        <f t="shared" si="3"/>
        <v>เสี่ยง/มีปัญหา</v>
      </c>
      <c r="K20" s="134" t="str">
        <f>input1!AO20</f>
        <v>0</v>
      </c>
      <c r="L20" s="109" t="str">
        <f t="shared" si="4"/>
        <v>เสี่ยง/มีปัญหา</v>
      </c>
      <c r="M20" s="134" t="str">
        <f>input1!AQ20</f>
        <v>0</v>
      </c>
      <c r="N20" s="109" t="str">
        <f t="shared" si="5"/>
        <v>มีจุดแข็ง</v>
      </c>
      <c r="O20" s="134">
        <f t="shared" si="6"/>
        <v>0</v>
      </c>
      <c r="P20" s="134" t="str">
        <f t="shared" si="7"/>
        <v>-</v>
      </c>
      <c r="Q20" s="109" t="str">
        <f t="shared" si="8"/>
        <v>เสี่ยง/มีปัญหา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8" customHeight="1">
      <c r="A21" s="171" t="s">
        <v>25</v>
      </c>
      <c r="B21" s="2">
        <f>input1!B21</f>
        <v>0</v>
      </c>
      <c r="C21" s="170">
        <f>input1!C21</f>
        <v>0</v>
      </c>
      <c r="D21" s="66" t="str">
        <f t="shared" si="0"/>
        <v>-</v>
      </c>
      <c r="E21" s="66" t="str">
        <f>input1!AD21</f>
        <v>0</v>
      </c>
      <c r="F21" s="109" t="str">
        <f t="shared" si="1"/>
        <v>เสี่ยง/มีปัญหา</v>
      </c>
      <c r="G21" s="134" t="str">
        <f>input1!AG21</f>
        <v>0</v>
      </c>
      <c r="H21" s="109" t="str">
        <f t="shared" si="2"/>
        <v>เสี่ยง/มีปัญหา</v>
      </c>
      <c r="I21" s="134" t="str">
        <f>input1!AK21</f>
        <v>0</v>
      </c>
      <c r="J21" s="109" t="str">
        <f t="shared" si="3"/>
        <v>เสี่ยง/มีปัญหา</v>
      </c>
      <c r="K21" s="134" t="str">
        <f>input1!AO21</f>
        <v>0</v>
      </c>
      <c r="L21" s="109" t="str">
        <f t="shared" si="4"/>
        <v>เสี่ยง/มีปัญหา</v>
      </c>
      <c r="M21" s="134" t="str">
        <f>input1!AQ21</f>
        <v>0</v>
      </c>
      <c r="N21" s="109" t="str">
        <f t="shared" si="5"/>
        <v>มีจุดแข็ง</v>
      </c>
      <c r="O21" s="134">
        <f t="shared" si="6"/>
        <v>0</v>
      </c>
      <c r="P21" s="134" t="str">
        <f t="shared" si="7"/>
        <v>-</v>
      </c>
      <c r="Q21" s="109" t="str">
        <f t="shared" si="8"/>
        <v>เสี่ยง/มีปัญหา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8" customHeight="1">
      <c r="A22" s="100" t="s">
        <v>26</v>
      </c>
      <c r="B22" s="2">
        <f>input1!B22</f>
        <v>0</v>
      </c>
      <c r="C22" s="170">
        <f>input1!C22</f>
        <v>0</v>
      </c>
      <c r="D22" s="66" t="str">
        <f t="shared" si="0"/>
        <v>-</v>
      </c>
      <c r="E22" s="66" t="str">
        <f>input1!AD22</f>
        <v>0</v>
      </c>
      <c r="F22" s="109" t="str">
        <f t="shared" si="1"/>
        <v>เสี่ยง/มีปัญหา</v>
      </c>
      <c r="G22" s="134" t="str">
        <f>input1!AG22</f>
        <v>0</v>
      </c>
      <c r="H22" s="109" t="str">
        <f t="shared" si="2"/>
        <v>เสี่ยง/มีปัญหา</v>
      </c>
      <c r="I22" s="134" t="str">
        <f>input1!AK22</f>
        <v>0</v>
      </c>
      <c r="J22" s="109" t="str">
        <f t="shared" si="3"/>
        <v>เสี่ยง/มีปัญหา</v>
      </c>
      <c r="K22" s="134" t="str">
        <f>input1!AO22</f>
        <v>0</v>
      </c>
      <c r="L22" s="109" t="str">
        <f t="shared" si="4"/>
        <v>เสี่ยง/มีปัญหา</v>
      </c>
      <c r="M22" s="134" t="str">
        <f>input1!AQ22</f>
        <v>0</v>
      </c>
      <c r="N22" s="109" t="str">
        <f t="shared" si="5"/>
        <v>มีจุดแข็ง</v>
      </c>
      <c r="O22" s="134">
        <f t="shared" si="6"/>
        <v>0</v>
      </c>
      <c r="P22" s="134" t="str">
        <f t="shared" si="7"/>
        <v>-</v>
      </c>
      <c r="Q22" s="109" t="str">
        <f t="shared" si="8"/>
        <v>เสี่ยง/มีปัญหา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8" customHeight="1" thickBot="1">
      <c r="A23" s="168" t="s">
        <v>42</v>
      </c>
      <c r="B23" s="64">
        <f>input1!B23</f>
        <v>0</v>
      </c>
      <c r="C23" s="172">
        <f>input1!C23</f>
        <v>0</v>
      </c>
      <c r="D23" s="67" t="str">
        <f t="shared" si="0"/>
        <v>-</v>
      </c>
      <c r="E23" s="67" t="str">
        <f>input1!AD23</f>
        <v>0</v>
      </c>
      <c r="F23" s="120" t="str">
        <f t="shared" si="1"/>
        <v>เสี่ยง/มีปัญหา</v>
      </c>
      <c r="G23" s="120" t="str">
        <f>input1!AG23</f>
        <v>0</v>
      </c>
      <c r="H23" s="120" t="str">
        <f t="shared" si="2"/>
        <v>เสี่ยง/มีปัญหา</v>
      </c>
      <c r="I23" s="120" t="str">
        <f>input1!AK23</f>
        <v>0</v>
      </c>
      <c r="J23" s="120" t="str">
        <f t="shared" si="3"/>
        <v>เสี่ยง/มีปัญหา</v>
      </c>
      <c r="K23" s="120" t="str">
        <f>input1!AO23</f>
        <v>0</v>
      </c>
      <c r="L23" s="120" t="str">
        <f t="shared" si="4"/>
        <v>เสี่ยง/มีปัญหา</v>
      </c>
      <c r="M23" s="120" t="str">
        <f>input1!AQ23</f>
        <v>0</v>
      </c>
      <c r="N23" s="120" t="str">
        <f t="shared" si="5"/>
        <v>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8" customHeight="1">
      <c r="A24" s="205" t="s">
        <v>43</v>
      </c>
      <c r="B24" s="213">
        <f>input1!B24</f>
        <v>0</v>
      </c>
      <c r="C24" s="207">
        <f>input1!C24</f>
        <v>0</v>
      </c>
      <c r="D24" s="214" t="str">
        <f t="shared" si="0"/>
        <v>-</v>
      </c>
      <c r="E24" s="214" t="str">
        <f>input1!AD24</f>
        <v>0</v>
      </c>
      <c r="F24" s="208" t="str">
        <f t="shared" si="1"/>
        <v>เสี่ยง/มีปัญหา</v>
      </c>
      <c r="G24" s="208" t="str">
        <f>input1!AG24</f>
        <v>0</v>
      </c>
      <c r="H24" s="208" t="str">
        <f t="shared" si="2"/>
        <v>เสี่ยง/มีปัญหา</v>
      </c>
      <c r="I24" s="208" t="str">
        <f>input1!AK24</f>
        <v>0</v>
      </c>
      <c r="J24" s="208" t="str">
        <f t="shared" si="3"/>
        <v>เสี่ยง/มีปัญหา</v>
      </c>
      <c r="K24" s="208" t="str">
        <f>input1!AO24</f>
        <v>0</v>
      </c>
      <c r="L24" s="208" t="str">
        <f t="shared" si="4"/>
        <v>เสี่ยง/มีปัญหา</v>
      </c>
      <c r="M24" s="208" t="str">
        <f>input1!AQ24</f>
        <v>0</v>
      </c>
      <c r="N24" s="208" t="str">
        <f t="shared" si="5"/>
        <v>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17" s="10" customFormat="1" ht="18" customHeight="1">
      <c r="A25" s="100" t="s">
        <v>44</v>
      </c>
      <c r="B25" s="2">
        <f>input1!B25</f>
        <v>0</v>
      </c>
      <c r="C25" s="170">
        <f>input1!C25</f>
        <v>0</v>
      </c>
      <c r="D25" s="66" t="str">
        <f t="shared" si="0"/>
        <v>-</v>
      </c>
      <c r="E25" s="66" t="str">
        <f>input1!AD25</f>
        <v>0</v>
      </c>
      <c r="F25" s="109" t="str">
        <f t="shared" si="1"/>
        <v>เสี่ยง/มีปัญหา</v>
      </c>
      <c r="G25" s="134" t="str">
        <f>input1!AG25</f>
        <v>0</v>
      </c>
      <c r="H25" s="109" t="str">
        <f t="shared" si="2"/>
        <v>เสี่ยง/มีปัญหา</v>
      </c>
      <c r="I25" s="134" t="str">
        <f>input1!AK25</f>
        <v>0</v>
      </c>
      <c r="J25" s="109" t="str">
        <f t="shared" si="3"/>
        <v>เสี่ยง/มีปัญหา</v>
      </c>
      <c r="K25" s="134" t="str">
        <f>input1!AO25</f>
        <v>0</v>
      </c>
      <c r="L25" s="109" t="str">
        <f t="shared" si="4"/>
        <v>เสี่ยง/มีปัญหา</v>
      </c>
      <c r="M25" s="134" t="str">
        <f>input1!AQ25</f>
        <v>0</v>
      </c>
      <c r="N25" s="109" t="str">
        <f t="shared" si="5"/>
        <v>มีจุดแข็ง</v>
      </c>
      <c r="O25" s="134">
        <f t="shared" si="6"/>
        <v>0</v>
      </c>
      <c r="P25" s="134" t="str">
        <f t="shared" si="7"/>
        <v>-</v>
      </c>
      <c r="Q25" s="109" t="str">
        <f t="shared" si="8"/>
        <v>เสี่ยง/มีปัญหา</v>
      </c>
    </row>
    <row r="26" spans="1:17" s="10" customFormat="1" ht="18" customHeight="1">
      <c r="A26" s="171" t="s">
        <v>45</v>
      </c>
      <c r="B26" s="2">
        <f>input1!B26</f>
        <v>0</v>
      </c>
      <c r="C26" s="170">
        <f>input1!C26</f>
        <v>0</v>
      </c>
      <c r="D26" s="66" t="str">
        <f t="shared" si="0"/>
        <v>-</v>
      </c>
      <c r="E26" s="66" t="str">
        <f>input1!AD26</f>
        <v>0</v>
      </c>
      <c r="F26" s="109" t="str">
        <f t="shared" si="1"/>
        <v>เสี่ยง/มีปัญหา</v>
      </c>
      <c r="G26" s="134" t="str">
        <f>input1!AG26</f>
        <v>0</v>
      </c>
      <c r="H26" s="109" t="str">
        <f t="shared" si="2"/>
        <v>เสี่ยง/มีปัญหา</v>
      </c>
      <c r="I26" s="134" t="str">
        <f>input1!AK26</f>
        <v>0</v>
      </c>
      <c r="J26" s="109" t="str">
        <f t="shared" si="3"/>
        <v>เสี่ยง/มีปัญหา</v>
      </c>
      <c r="K26" s="134" t="str">
        <f>input1!AO26</f>
        <v>0</v>
      </c>
      <c r="L26" s="109" t="str">
        <f t="shared" si="4"/>
        <v>เสี่ยง/มีปัญหา</v>
      </c>
      <c r="M26" s="134" t="str">
        <f>input1!AQ26</f>
        <v>0</v>
      </c>
      <c r="N26" s="109" t="str">
        <f t="shared" si="5"/>
        <v>มีจุดแข็ง</v>
      </c>
      <c r="O26" s="134">
        <f t="shared" si="6"/>
        <v>0</v>
      </c>
      <c r="P26" s="134" t="str">
        <f t="shared" si="7"/>
        <v>-</v>
      </c>
      <c r="Q26" s="109" t="str">
        <f t="shared" si="8"/>
        <v>เสี่ยง/มีปัญหา</v>
      </c>
    </row>
    <row r="27" spans="1:17" s="10" customFormat="1" ht="18" customHeight="1">
      <c r="A27" s="100" t="s">
        <v>0</v>
      </c>
      <c r="B27" s="2">
        <f>input1!B27</f>
        <v>0</v>
      </c>
      <c r="C27" s="170">
        <f>input1!C27</f>
        <v>0</v>
      </c>
      <c r="D27" s="66" t="str">
        <f t="shared" si="0"/>
        <v>-</v>
      </c>
      <c r="E27" s="66" t="str">
        <f>input1!AD27</f>
        <v>0</v>
      </c>
      <c r="F27" s="109" t="str">
        <f t="shared" si="1"/>
        <v>เสี่ยง/มีปัญหา</v>
      </c>
      <c r="G27" s="134" t="str">
        <f>input1!AG27</f>
        <v>0</v>
      </c>
      <c r="H27" s="109" t="str">
        <f t="shared" si="2"/>
        <v>เสี่ยง/มีปัญหา</v>
      </c>
      <c r="I27" s="134" t="str">
        <f>input1!AK27</f>
        <v>0</v>
      </c>
      <c r="J27" s="109" t="str">
        <f t="shared" si="3"/>
        <v>เสี่ยง/มีปัญหา</v>
      </c>
      <c r="K27" s="134" t="str">
        <f>input1!AO27</f>
        <v>0</v>
      </c>
      <c r="L27" s="109" t="str">
        <f t="shared" si="4"/>
        <v>เสี่ยง/มีปัญหา</v>
      </c>
      <c r="M27" s="134" t="str">
        <f>input1!AQ27</f>
        <v>0</v>
      </c>
      <c r="N27" s="109" t="str">
        <f t="shared" si="5"/>
        <v>มีจุดแข็ง</v>
      </c>
      <c r="O27" s="134">
        <f t="shared" si="6"/>
        <v>0</v>
      </c>
      <c r="P27" s="134" t="str">
        <f t="shared" si="7"/>
        <v>-</v>
      </c>
      <c r="Q27" s="109" t="str">
        <f t="shared" si="8"/>
        <v>เสี่ยง/มีปัญหา</v>
      </c>
    </row>
    <row r="28" spans="1:17" s="10" customFormat="1" ht="18" customHeight="1" thickBot="1">
      <c r="A28" s="168" t="s">
        <v>1</v>
      </c>
      <c r="B28" s="64">
        <f>input1!B28</f>
        <v>0</v>
      </c>
      <c r="C28" s="172">
        <f>input1!C28</f>
        <v>0</v>
      </c>
      <c r="D28" s="67" t="str">
        <f t="shared" si="0"/>
        <v>-</v>
      </c>
      <c r="E28" s="67" t="str">
        <f>input1!AD28</f>
        <v>0</v>
      </c>
      <c r="F28" s="120" t="str">
        <f t="shared" si="1"/>
        <v>เสี่ยง/มีปัญหา</v>
      </c>
      <c r="G28" s="120" t="str">
        <f>input1!AG28</f>
        <v>0</v>
      </c>
      <c r="H28" s="120" t="str">
        <f t="shared" si="2"/>
        <v>เสี่ยง/มีปัญหา</v>
      </c>
      <c r="I28" s="120" t="str">
        <f>input1!AK28</f>
        <v>0</v>
      </c>
      <c r="J28" s="120" t="str">
        <f t="shared" si="3"/>
        <v>เสี่ยง/มีปัญหา</v>
      </c>
      <c r="K28" s="120" t="str">
        <f>input1!AO28</f>
        <v>0</v>
      </c>
      <c r="L28" s="120" t="str">
        <f t="shared" si="4"/>
        <v>เสี่ยง/มีปัญหา</v>
      </c>
      <c r="M28" s="120" t="str">
        <f>input1!AQ28</f>
        <v>0</v>
      </c>
      <c r="N28" s="120" t="str">
        <f t="shared" si="5"/>
        <v>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10" customFormat="1" ht="18" customHeight="1">
      <c r="A29" s="205" t="s">
        <v>2</v>
      </c>
      <c r="B29" s="213">
        <f>input1!B29</f>
        <v>0</v>
      </c>
      <c r="C29" s="207">
        <f>input1!C29</f>
        <v>0</v>
      </c>
      <c r="D29" s="214" t="str">
        <f t="shared" si="0"/>
        <v>-</v>
      </c>
      <c r="E29" s="214" t="str">
        <f>input1!AD29</f>
        <v>0</v>
      </c>
      <c r="F29" s="208" t="str">
        <f t="shared" si="1"/>
        <v>เสี่ยง/มีปัญหา</v>
      </c>
      <c r="G29" s="208" t="str">
        <f>input1!AG29</f>
        <v>0</v>
      </c>
      <c r="H29" s="208" t="str">
        <f t="shared" si="2"/>
        <v>เสี่ยง/มีปัญหา</v>
      </c>
      <c r="I29" s="208" t="str">
        <f>input1!AK29</f>
        <v>0</v>
      </c>
      <c r="J29" s="208" t="str">
        <f t="shared" si="3"/>
        <v>เสี่ยง/มีปัญหา</v>
      </c>
      <c r="K29" s="208" t="str">
        <f>input1!AO29</f>
        <v>0</v>
      </c>
      <c r="L29" s="208" t="str">
        <f t="shared" si="4"/>
        <v>เสี่ยง/มีปัญหา</v>
      </c>
      <c r="M29" s="208" t="str">
        <f>input1!AQ29</f>
        <v>0</v>
      </c>
      <c r="N29" s="208" t="str">
        <f t="shared" si="5"/>
        <v>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10" customFormat="1" ht="18" customHeight="1">
      <c r="A30" s="100" t="s">
        <v>3</v>
      </c>
      <c r="B30" s="2">
        <f>input1!B30</f>
        <v>0</v>
      </c>
      <c r="C30" s="170">
        <f>input1!C30</f>
        <v>0</v>
      </c>
      <c r="D30" s="66" t="str">
        <f t="shared" si="0"/>
        <v>-</v>
      </c>
      <c r="E30" s="66" t="str">
        <f>input1!AD30</f>
        <v>0</v>
      </c>
      <c r="F30" s="109" t="str">
        <f t="shared" si="1"/>
        <v>เสี่ยง/มีปัญหา</v>
      </c>
      <c r="G30" s="134" t="str">
        <f>input1!AG30</f>
        <v>0</v>
      </c>
      <c r="H30" s="109" t="str">
        <f t="shared" si="2"/>
        <v>เสี่ยง/มีปัญหา</v>
      </c>
      <c r="I30" s="134" t="str">
        <f>input1!AK30</f>
        <v>0</v>
      </c>
      <c r="J30" s="109" t="str">
        <f t="shared" si="3"/>
        <v>เสี่ยง/มีปัญหา</v>
      </c>
      <c r="K30" s="134" t="str">
        <f>input1!AO30</f>
        <v>0</v>
      </c>
      <c r="L30" s="109" t="str">
        <f t="shared" si="4"/>
        <v>เสี่ยง/มีปัญหา</v>
      </c>
      <c r="M30" s="134" t="str">
        <f>input1!AQ30</f>
        <v>0</v>
      </c>
      <c r="N30" s="109" t="str">
        <f t="shared" si="5"/>
        <v>มีจุดแข็ง</v>
      </c>
      <c r="O30" s="134">
        <f t="shared" si="6"/>
        <v>0</v>
      </c>
      <c r="P30" s="134" t="str">
        <f t="shared" si="7"/>
        <v>-</v>
      </c>
      <c r="Q30" s="109" t="str">
        <f t="shared" si="8"/>
        <v>เสี่ยง/มีปัญหา</v>
      </c>
    </row>
    <row r="31" spans="1:17" s="10" customFormat="1" ht="18" customHeight="1">
      <c r="A31" s="171" t="s">
        <v>4</v>
      </c>
      <c r="B31" s="2">
        <f>input1!B31</f>
        <v>0</v>
      </c>
      <c r="C31" s="170">
        <f>input1!C31</f>
        <v>0</v>
      </c>
      <c r="D31" s="66" t="str">
        <f t="shared" si="0"/>
        <v>-</v>
      </c>
      <c r="E31" s="66" t="str">
        <f>input1!AD31</f>
        <v>0</v>
      </c>
      <c r="F31" s="109" t="str">
        <f t="shared" si="1"/>
        <v>เสี่ยง/มีปัญหา</v>
      </c>
      <c r="G31" s="134" t="str">
        <f>input1!AG31</f>
        <v>0</v>
      </c>
      <c r="H31" s="109" t="str">
        <f t="shared" si="2"/>
        <v>เสี่ยง/มีปัญหา</v>
      </c>
      <c r="I31" s="134" t="str">
        <f>input1!AK31</f>
        <v>0</v>
      </c>
      <c r="J31" s="109" t="str">
        <f t="shared" si="3"/>
        <v>เสี่ยง/มีปัญหา</v>
      </c>
      <c r="K31" s="134" t="str">
        <f>input1!AO31</f>
        <v>0</v>
      </c>
      <c r="L31" s="109" t="str">
        <f t="shared" si="4"/>
        <v>เสี่ยง/มีปัญหา</v>
      </c>
      <c r="M31" s="134" t="str">
        <f>input1!AQ31</f>
        <v>0</v>
      </c>
      <c r="N31" s="109" t="str">
        <f t="shared" si="5"/>
        <v>มีจุดแข็ง</v>
      </c>
      <c r="O31" s="134">
        <f t="shared" si="6"/>
        <v>0</v>
      </c>
      <c r="P31" s="134" t="str">
        <f t="shared" si="7"/>
        <v>-</v>
      </c>
      <c r="Q31" s="109" t="str">
        <f t="shared" si="8"/>
        <v>เสี่ยง/มีปัญหา</v>
      </c>
    </row>
    <row r="32" spans="1:17" s="10" customFormat="1" ht="18" customHeight="1">
      <c r="A32" s="100" t="s">
        <v>5</v>
      </c>
      <c r="B32" s="2">
        <f>input1!B32</f>
        <v>0</v>
      </c>
      <c r="C32" s="170">
        <f>input1!C32</f>
        <v>0</v>
      </c>
      <c r="D32" s="66" t="str">
        <f t="shared" si="0"/>
        <v>-</v>
      </c>
      <c r="E32" s="66" t="str">
        <f>input1!AD32</f>
        <v>0</v>
      </c>
      <c r="F32" s="109" t="str">
        <f t="shared" si="1"/>
        <v>เสี่ยง/มีปัญหา</v>
      </c>
      <c r="G32" s="134" t="str">
        <f>input1!AG32</f>
        <v>0</v>
      </c>
      <c r="H32" s="109" t="str">
        <f t="shared" si="2"/>
        <v>เสี่ยง/มีปัญหา</v>
      </c>
      <c r="I32" s="134" t="str">
        <f>input1!AK32</f>
        <v>0</v>
      </c>
      <c r="J32" s="109" t="str">
        <f t="shared" si="3"/>
        <v>เสี่ยง/มีปัญหา</v>
      </c>
      <c r="K32" s="134" t="str">
        <f>input1!AO32</f>
        <v>0</v>
      </c>
      <c r="L32" s="109" t="str">
        <f t="shared" si="4"/>
        <v>เสี่ยง/มีปัญหา</v>
      </c>
      <c r="M32" s="134" t="str">
        <f>input1!AQ32</f>
        <v>0</v>
      </c>
      <c r="N32" s="109" t="str">
        <f t="shared" si="5"/>
        <v>มีจุดแข็ง</v>
      </c>
      <c r="O32" s="134">
        <f t="shared" si="6"/>
        <v>0</v>
      </c>
      <c r="P32" s="134" t="str">
        <f t="shared" si="7"/>
        <v>-</v>
      </c>
      <c r="Q32" s="109" t="str">
        <f t="shared" si="8"/>
        <v>เสี่ยง/มีปัญหา</v>
      </c>
    </row>
    <row r="33" spans="1:17" s="10" customFormat="1" ht="18" customHeight="1" thickBot="1">
      <c r="A33" s="168" t="s">
        <v>6</v>
      </c>
      <c r="B33" s="64">
        <f>input1!B33</f>
        <v>0</v>
      </c>
      <c r="C33" s="172">
        <f>input1!C33</f>
        <v>0</v>
      </c>
      <c r="D33" s="67" t="str">
        <f t="shared" si="0"/>
        <v>-</v>
      </c>
      <c r="E33" s="67" t="str">
        <f>input1!AD33</f>
        <v>0</v>
      </c>
      <c r="F33" s="120" t="str">
        <f t="shared" si="1"/>
        <v>เสี่ยง/มีปัญหา</v>
      </c>
      <c r="G33" s="120" t="str">
        <f>input1!AG33</f>
        <v>0</v>
      </c>
      <c r="H33" s="120" t="str">
        <f t="shared" si="2"/>
        <v>เสี่ยง/มีปัญหา</v>
      </c>
      <c r="I33" s="120" t="str">
        <f>input1!AK33</f>
        <v>0</v>
      </c>
      <c r="J33" s="120" t="str">
        <f t="shared" si="3"/>
        <v>เสี่ยง/มีปัญหา</v>
      </c>
      <c r="K33" s="120" t="str">
        <f>input1!AO33</f>
        <v>0</v>
      </c>
      <c r="L33" s="120" t="str">
        <f t="shared" si="4"/>
        <v>เสี่ยง/มีปัญหา</v>
      </c>
      <c r="M33" s="120" t="str">
        <f>input1!AQ33</f>
        <v>0</v>
      </c>
      <c r="N33" s="120" t="str">
        <f t="shared" si="5"/>
        <v>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10" customFormat="1" ht="18" customHeight="1">
      <c r="A34" s="205" t="s">
        <v>7</v>
      </c>
      <c r="B34" s="213">
        <f>input1!B34</f>
        <v>0</v>
      </c>
      <c r="C34" s="207">
        <f>input1!C34</f>
        <v>0</v>
      </c>
      <c r="D34" s="214" t="str">
        <f t="shared" si="0"/>
        <v>-</v>
      </c>
      <c r="E34" s="214" t="str">
        <f>input1!AD34</f>
        <v>0</v>
      </c>
      <c r="F34" s="208" t="str">
        <f t="shared" si="1"/>
        <v>เสี่ยง/มีปัญหา</v>
      </c>
      <c r="G34" s="208" t="str">
        <f>input1!AG34</f>
        <v>0</v>
      </c>
      <c r="H34" s="208" t="str">
        <f t="shared" si="2"/>
        <v>เสี่ยง/มีปัญหา</v>
      </c>
      <c r="I34" s="208" t="str">
        <f>input1!AK34</f>
        <v>0</v>
      </c>
      <c r="J34" s="208" t="str">
        <f t="shared" si="3"/>
        <v>เสี่ยง/มีปัญหา</v>
      </c>
      <c r="K34" s="208" t="str">
        <f>input1!AO34</f>
        <v>0</v>
      </c>
      <c r="L34" s="208" t="str">
        <f t="shared" si="4"/>
        <v>เสี่ยง/มีปัญหา</v>
      </c>
      <c r="M34" s="208" t="str">
        <f>input1!AQ34</f>
        <v>0</v>
      </c>
      <c r="N34" s="208" t="str">
        <f t="shared" si="5"/>
        <v>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10" customFormat="1" ht="18" customHeight="1">
      <c r="A35" s="100" t="s">
        <v>8</v>
      </c>
      <c r="B35" s="2">
        <f>input1!B35</f>
        <v>0</v>
      </c>
      <c r="C35" s="170">
        <f>input1!C35</f>
        <v>0</v>
      </c>
      <c r="D35" s="66" t="str">
        <f t="shared" si="0"/>
        <v>-</v>
      </c>
      <c r="E35" s="66" t="str">
        <f>input1!AD35</f>
        <v>0</v>
      </c>
      <c r="F35" s="109" t="str">
        <f t="shared" si="1"/>
        <v>เสี่ยง/มีปัญหา</v>
      </c>
      <c r="G35" s="134" t="str">
        <f>input1!AG35</f>
        <v>0</v>
      </c>
      <c r="H35" s="109" t="str">
        <f t="shared" si="2"/>
        <v>เสี่ยง/มีปัญหา</v>
      </c>
      <c r="I35" s="134" t="str">
        <f>input1!AK35</f>
        <v>0</v>
      </c>
      <c r="J35" s="109" t="str">
        <f t="shared" si="3"/>
        <v>เสี่ยง/มีปัญหา</v>
      </c>
      <c r="K35" s="134" t="str">
        <f>input1!AO35</f>
        <v>0</v>
      </c>
      <c r="L35" s="109" t="str">
        <f t="shared" si="4"/>
        <v>เสี่ยง/มีปัญหา</v>
      </c>
      <c r="M35" s="134" t="str">
        <f>input1!AQ35</f>
        <v>0</v>
      </c>
      <c r="N35" s="109" t="str">
        <f t="shared" si="5"/>
        <v>มีจุดแข็ง</v>
      </c>
      <c r="O35" s="134">
        <f t="shared" si="6"/>
        <v>0</v>
      </c>
      <c r="P35" s="134" t="str">
        <f t="shared" si="7"/>
        <v>-</v>
      </c>
      <c r="Q35" s="109" t="str">
        <f t="shared" si="8"/>
        <v>เสี่ยง/มีปัญหา</v>
      </c>
    </row>
    <row r="36" spans="1:17" s="10" customFormat="1" ht="18" customHeight="1">
      <c r="A36" s="171" t="s">
        <v>9</v>
      </c>
      <c r="B36" s="2">
        <f>input1!B36</f>
        <v>0</v>
      </c>
      <c r="C36" s="170">
        <f>input1!C36</f>
        <v>0</v>
      </c>
      <c r="D36" s="66" t="str">
        <f t="shared" si="0"/>
        <v>-</v>
      </c>
      <c r="E36" s="66" t="str">
        <f>input1!AD36</f>
        <v>0</v>
      </c>
      <c r="F36" s="109" t="str">
        <f t="shared" si="1"/>
        <v>เสี่ยง/มีปัญหา</v>
      </c>
      <c r="G36" s="134" t="str">
        <f>input1!AG36</f>
        <v>0</v>
      </c>
      <c r="H36" s="109" t="str">
        <f t="shared" si="2"/>
        <v>เสี่ยง/มีปัญหา</v>
      </c>
      <c r="I36" s="134" t="str">
        <f>input1!AK36</f>
        <v>0</v>
      </c>
      <c r="J36" s="109" t="str">
        <f t="shared" si="3"/>
        <v>เสี่ยง/มีปัญหา</v>
      </c>
      <c r="K36" s="134" t="str">
        <f>input1!AO36</f>
        <v>0</v>
      </c>
      <c r="L36" s="109" t="str">
        <f t="shared" si="4"/>
        <v>เสี่ยง/มีปัญหา</v>
      </c>
      <c r="M36" s="134" t="str">
        <f>input1!AQ36</f>
        <v>0</v>
      </c>
      <c r="N36" s="109" t="str">
        <f t="shared" si="5"/>
        <v>มีจุดแข็ง</v>
      </c>
      <c r="O36" s="134">
        <f t="shared" si="6"/>
        <v>0</v>
      </c>
      <c r="P36" s="134" t="str">
        <f t="shared" si="7"/>
        <v>-</v>
      </c>
      <c r="Q36" s="109" t="str">
        <f t="shared" si="8"/>
        <v>เสี่ยง/มีปัญหา</v>
      </c>
    </row>
    <row r="37" spans="1:17" s="10" customFormat="1" ht="18" customHeight="1">
      <c r="A37" s="100" t="s">
        <v>10</v>
      </c>
      <c r="B37" s="2">
        <f>input1!B37</f>
        <v>0</v>
      </c>
      <c r="C37" s="170">
        <f>input1!C37</f>
        <v>0</v>
      </c>
      <c r="D37" s="66" t="str">
        <f t="shared" si="0"/>
        <v>-</v>
      </c>
      <c r="E37" s="66" t="str">
        <f>input1!AD37</f>
        <v>0</v>
      </c>
      <c r="F37" s="109" t="str">
        <f t="shared" si="1"/>
        <v>เสี่ยง/มีปัญหา</v>
      </c>
      <c r="G37" s="134" t="str">
        <f>input1!AG37</f>
        <v>0</v>
      </c>
      <c r="H37" s="109" t="str">
        <f t="shared" si="2"/>
        <v>เสี่ยง/มีปัญหา</v>
      </c>
      <c r="I37" s="134" t="str">
        <f>input1!AK37</f>
        <v>0</v>
      </c>
      <c r="J37" s="109" t="str">
        <f t="shared" si="3"/>
        <v>เสี่ยง/มีปัญหา</v>
      </c>
      <c r="K37" s="134" t="str">
        <f>input1!AO37</f>
        <v>0</v>
      </c>
      <c r="L37" s="109" t="str">
        <f t="shared" si="4"/>
        <v>เสี่ยง/มีปัญหา</v>
      </c>
      <c r="M37" s="134" t="str">
        <f>input1!AQ37</f>
        <v>0</v>
      </c>
      <c r="N37" s="109" t="str">
        <f t="shared" si="5"/>
        <v>มีจุดแข็ง</v>
      </c>
      <c r="O37" s="134">
        <f t="shared" si="6"/>
        <v>0</v>
      </c>
      <c r="P37" s="134" t="str">
        <f t="shared" si="7"/>
        <v>-</v>
      </c>
      <c r="Q37" s="109" t="str">
        <f t="shared" si="8"/>
        <v>เสี่ยง/มีปัญหา</v>
      </c>
    </row>
    <row r="38" spans="1:17" s="10" customFormat="1" ht="18" customHeight="1" thickBot="1">
      <c r="A38" s="168" t="s">
        <v>11</v>
      </c>
      <c r="B38" s="64">
        <f>input1!B38</f>
        <v>0</v>
      </c>
      <c r="C38" s="172">
        <f>input1!C38</f>
        <v>0</v>
      </c>
      <c r="D38" s="67" t="str">
        <f t="shared" si="0"/>
        <v>-</v>
      </c>
      <c r="E38" s="67" t="str">
        <f>input1!AD38</f>
        <v>0</v>
      </c>
      <c r="F38" s="120" t="str">
        <f t="shared" si="1"/>
        <v>เสี่ยง/มีปัญหา</v>
      </c>
      <c r="G38" s="120" t="str">
        <f>input1!AG38</f>
        <v>0</v>
      </c>
      <c r="H38" s="120" t="str">
        <f t="shared" si="2"/>
        <v>เสี่ยง/มีปัญหา</v>
      </c>
      <c r="I38" s="120" t="str">
        <f>input1!AK38</f>
        <v>0</v>
      </c>
      <c r="J38" s="120" t="str">
        <f t="shared" si="3"/>
        <v>เสี่ยง/มีปัญหา</v>
      </c>
      <c r="K38" s="120" t="str">
        <f>input1!AO38</f>
        <v>0</v>
      </c>
      <c r="L38" s="120" t="str">
        <f t="shared" si="4"/>
        <v>เสี่ยง/มีปัญหา</v>
      </c>
      <c r="M38" s="120" t="str">
        <f>input1!AQ38</f>
        <v>0</v>
      </c>
      <c r="N38" s="120" t="str">
        <f t="shared" si="5"/>
        <v>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10" customFormat="1" ht="18" customHeight="1">
      <c r="A39" s="205" t="s">
        <v>12</v>
      </c>
      <c r="B39" s="213">
        <f>input1!B39</f>
        <v>0</v>
      </c>
      <c r="C39" s="207">
        <f>input1!C39</f>
        <v>0</v>
      </c>
      <c r="D39" s="214" t="str">
        <f aca="true" t="shared" si="9" ref="D39:D53">IF(C39=1,"ชาย",IF(C39=2,"หญิง","-"))</f>
        <v>-</v>
      </c>
      <c r="E39" s="214" t="str">
        <f>input1!AD39</f>
        <v>0</v>
      </c>
      <c r="F39" s="208" t="str">
        <f aca="true" t="shared" si="10" ref="F39:F53">IF(E39&gt;10,"เสี่ยง/มีปัญหา","ปกติ")</f>
        <v>เสี่ยง/มีปัญหา</v>
      </c>
      <c r="G39" s="208" t="str">
        <f>input1!AG39</f>
        <v>0</v>
      </c>
      <c r="H39" s="208" t="str">
        <f aca="true" t="shared" si="11" ref="H39:H53">IF(G39&gt;9,"เสี่ยง/มีปัญหา","ปกติ")</f>
        <v>เสี่ยง/มีปัญหา</v>
      </c>
      <c r="I39" s="208" t="str">
        <f>input1!AK39</f>
        <v>0</v>
      </c>
      <c r="J39" s="208" t="str">
        <f aca="true" t="shared" si="12" ref="J39:J53">IF(I39&gt;10,"เสี่ยง/มีปัญหา","ปกติ")</f>
        <v>เสี่ยง/มีปัญหา</v>
      </c>
      <c r="K39" s="208" t="str">
        <f>input1!AO39</f>
        <v>0</v>
      </c>
      <c r="L39" s="208" t="str">
        <f aca="true" t="shared" si="13" ref="L39:L53">IF(K39&gt;9,"เสี่ยง/มีปัญหา","ปกติ")</f>
        <v>เสี่ยง/มีปัญหา</v>
      </c>
      <c r="M39" s="208" t="str">
        <f>input1!AQ39</f>
        <v>0</v>
      </c>
      <c r="N39" s="208" t="str">
        <f aca="true" t="shared" si="14" ref="N39:N53">IF(M39&gt;10,"มีจุดแข็ง","ไม่มีจุดแข็ง")</f>
        <v>มีจุดแข็ง</v>
      </c>
      <c r="O39" s="208">
        <f aca="true" t="shared" si="15" ref="O39:O53">E39+G39+I39+K39+M39</f>
        <v>0</v>
      </c>
      <c r="P39" s="208" t="str">
        <f aca="true" t="shared" si="16" ref="P39:P53">IF(O39&lt;1,"-",O39)</f>
        <v>-</v>
      </c>
      <c r="Q39" s="208" t="str">
        <f aca="true" t="shared" si="17" ref="Q39:Q53">IF(P39&gt;48,"เสี่ยง/มีปัญหา","ปกติ")</f>
        <v>เสี่ยง/มีปัญหา</v>
      </c>
    </row>
    <row r="40" spans="1:17" s="10" customFormat="1" ht="18" customHeight="1">
      <c r="A40" s="100" t="s">
        <v>13</v>
      </c>
      <c r="B40" s="2">
        <f>input1!B40</f>
        <v>0</v>
      </c>
      <c r="C40" s="170">
        <f>input1!C40</f>
        <v>0</v>
      </c>
      <c r="D40" s="66" t="str">
        <f t="shared" si="9"/>
        <v>-</v>
      </c>
      <c r="E40" s="66" t="str">
        <f>input1!AD40</f>
        <v>0</v>
      </c>
      <c r="F40" s="109" t="str">
        <f t="shared" si="10"/>
        <v>เสี่ยง/มีปัญหา</v>
      </c>
      <c r="G40" s="134" t="str">
        <f>input1!AG40</f>
        <v>0</v>
      </c>
      <c r="H40" s="109" t="str">
        <f t="shared" si="11"/>
        <v>เสี่ยง/มีปัญหา</v>
      </c>
      <c r="I40" s="134" t="str">
        <f>input1!AK40</f>
        <v>0</v>
      </c>
      <c r="J40" s="109" t="str">
        <f t="shared" si="12"/>
        <v>เสี่ยง/มีปัญหา</v>
      </c>
      <c r="K40" s="134" t="str">
        <f>input1!AO40</f>
        <v>0</v>
      </c>
      <c r="L40" s="109" t="str">
        <f t="shared" si="13"/>
        <v>เสี่ยง/มีปัญหา</v>
      </c>
      <c r="M40" s="134" t="str">
        <f>input1!AQ40</f>
        <v>0</v>
      </c>
      <c r="N40" s="109" t="str">
        <f t="shared" si="14"/>
        <v>มีจุดแข็ง</v>
      </c>
      <c r="O40" s="134">
        <f t="shared" si="15"/>
        <v>0</v>
      </c>
      <c r="P40" s="134" t="str">
        <f t="shared" si="16"/>
        <v>-</v>
      </c>
      <c r="Q40" s="109" t="str">
        <f t="shared" si="17"/>
        <v>เสี่ยง/มีปัญหา</v>
      </c>
    </row>
    <row r="41" spans="1:17" s="10" customFormat="1" ht="18" customHeight="1">
      <c r="A41" s="171" t="s">
        <v>14</v>
      </c>
      <c r="B41" s="2">
        <f>input1!B41</f>
        <v>0</v>
      </c>
      <c r="C41" s="170">
        <f>input1!C41</f>
        <v>0</v>
      </c>
      <c r="D41" s="66" t="str">
        <f t="shared" si="9"/>
        <v>-</v>
      </c>
      <c r="E41" s="66" t="str">
        <f>input1!AD41</f>
        <v>0</v>
      </c>
      <c r="F41" s="109" t="str">
        <f t="shared" si="10"/>
        <v>เสี่ยง/มีปัญหา</v>
      </c>
      <c r="G41" s="134" t="str">
        <f>input1!AG41</f>
        <v>0</v>
      </c>
      <c r="H41" s="109" t="str">
        <f t="shared" si="11"/>
        <v>เสี่ยง/มีปัญหา</v>
      </c>
      <c r="I41" s="134" t="str">
        <f>input1!AK41</f>
        <v>0</v>
      </c>
      <c r="J41" s="109" t="str">
        <f t="shared" si="12"/>
        <v>เสี่ยง/มีปัญหา</v>
      </c>
      <c r="K41" s="134" t="str">
        <f>input1!AO41</f>
        <v>0</v>
      </c>
      <c r="L41" s="109" t="str">
        <f t="shared" si="13"/>
        <v>เสี่ยง/มีปัญหา</v>
      </c>
      <c r="M41" s="134" t="str">
        <f>input1!AQ41</f>
        <v>0</v>
      </c>
      <c r="N41" s="109" t="str">
        <f t="shared" si="14"/>
        <v>มีจุดแข็ง</v>
      </c>
      <c r="O41" s="134">
        <f t="shared" si="15"/>
        <v>0</v>
      </c>
      <c r="P41" s="134" t="str">
        <f t="shared" si="16"/>
        <v>-</v>
      </c>
      <c r="Q41" s="109" t="str">
        <f t="shared" si="17"/>
        <v>เสี่ยง/มีปัญหา</v>
      </c>
    </row>
    <row r="42" spans="1:17" s="10" customFormat="1" ht="18" customHeight="1">
      <c r="A42" s="100" t="s">
        <v>15</v>
      </c>
      <c r="B42" s="2">
        <f>input1!B42</f>
        <v>0</v>
      </c>
      <c r="C42" s="170">
        <f>input1!C42</f>
        <v>0</v>
      </c>
      <c r="D42" s="66" t="str">
        <f t="shared" si="9"/>
        <v>-</v>
      </c>
      <c r="E42" s="66" t="str">
        <f>input1!AD42</f>
        <v>0</v>
      </c>
      <c r="F42" s="109" t="str">
        <f t="shared" si="10"/>
        <v>เสี่ยง/มีปัญหา</v>
      </c>
      <c r="G42" s="134" t="str">
        <f>input1!AG42</f>
        <v>0</v>
      </c>
      <c r="H42" s="109" t="str">
        <f t="shared" si="11"/>
        <v>เสี่ยง/มีปัญหา</v>
      </c>
      <c r="I42" s="134" t="str">
        <f>input1!AK42</f>
        <v>0</v>
      </c>
      <c r="J42" s="109" t="str">
        <f t="shared" si="12"/>
        <v>เสี่ยง/มีปัญหา</v>
      </c>
      <c r="K42" s="134" t="str">
        <f>input1!AO42</f>
        <v>0</v>
      </c>
      <c r="L42" s="109" t="str">
        <f t="shared" si="13"/>
        <v>เสี่ยง/มีปัญหา</v>
      </c>
      <c r="M42" s="134" t="str">
        <f>input1!AQ42</f>
        <v>0</v>
      </c>
      <c r="N42" s="109" t="str">
        <f t="shared" si="14"/>
        <v>มีจุดแข็ง</v>
      </c>
      <c r="O42" s="134">
        <f t="shared" si="15"/>
        <v>0</v>
      </c>
      <c r="P42" s="134" t="str">
        <f t="shared" si="16"/>
        <v>-</v>
      </c>
      <c r="Q42" s="109" t="str">
        <f t="shared" si="17"/>
        <v>เสี่ยง/มีปัญหา</v>
      </c>
    </row>
    <row r="43" spans="1:17" s="10" customFormat="1" ht="18" customHeight="1" thickBot="1">
      <c r="A43" s="168" t="s">
        <v>72</v>
      </c>
      <c r="B43" s="64">
        <f>input1!B43</f>
        <v>0</v>
      </c>
      <c r="C43" s="172">
        <f>input1!C43</f>
        <v>0</v>
      </c>
      <c r="D43" s="67" t="str">
        <f t="shared" si="9"/>
        <v>-</v>
      </c>
      <c r="E43" s="67" t="str">
        <f>input1!AD43</f>
        <v>0</v>
      </c>
      <c r="F43" s="120" t="str">
        <f t="shared" si="10"/>
        <v>เสี่ยง/มีปัญหา</v>
      </c>
      <c r="G43" s="120" t="str">
        <f>input1!AG43</f>
        <v>0</v>
      </c>
      <c r="H43" s="120" t="str">
        <f t="shared" si="11"/>
        <v>เสี่ยง/มีปัญหา</v>
      </c>
      <c r="I43" s="120" t="str">
        <f>input1!AK43</f>
        <v>0</v>
      </c>
      <c r="J43" s="120" t="str">
        <f t="shared" si="12"/>
        <v>เสี่ยง/มีปัญหา</v>
      </c>
      <c r="K43" s="120" t="str">
        <f>input1!AO43</f>
        <v>0</v>
      </c>
      <c r="L43" s="120" t="str">
        <f t="shared" si="13"/>
        <v>เสี่ยง/มีปัญหา</v>
      </c>
      <c r="M43" s="120" t="str">
        <f>input1!AQ43</f>
        <v>0</v>
      </c>
      <c r="N43" s="120" t="str">
        <f t="shared" si="14"/>
        <v>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10" customFormat="1" ht="18" customHeight="1">
      <c r="A44" s="205" t="s">
        <v>73</v>
      </c>
      <c r="B44" s="213">
        <f>input1!B44</f>
        <v>0</v>
      </c>
      <c r="C44" s="207">
        <f>input1!C44</f>
        <v>0</v>
      </c>
      <c r="D44" s="214" t="str">
        <f t="shared" si="9"/>
        <v>-</v>
      </c>
      <c r="E44" s="214" t="str">
        <f>input1!AD44</f>
        <v>0</v>
      </c>
      <c r="F44" s="208" t="str">
        <f t="shared" si="10"/>
        <v>เสี่ยง/มีปัญหา</v>
      </c>
      <c r="G44" s="208" t="str">
        <f>input1!AG44</f>
        <v>0</v>
      </c>
      <c r="H44" s="208" t="str">
        <f t="shared" si="11"/>
        <v>เสี่ยง/มีปัญหา</v>
      </c>
      <c r="I44" s="208" t="str">
        <f>input1!AK44</f>
        <v>0</v>
      </c>
      <c r="J44" s="208" t="str">
        <f t="shared" si="12"/>
        <v>เสี่ยง/มีปัญหา</v>
      </c>
      <c r="K44" s="208" t="str">
        <f>input1!AO44</f>
        <v>0</v>
      </c>
      <c r="L44" s="208" t="str">
        <f t="shared" si="13"/>
        <v>เสี่ยง/มีปัญหา</v>
      </c>
      <c r="M44" s="208" t="str">
        <f>input1!AQ44</f>
        <v>0</v>
      </c>
      <c r="N44" s="208" t="str">
        <f t="shared" si="14"/>
        <v>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8" ht="20.25">
      <c r="A45" s="100" t="s">
        <v>74</v>
      </c>
      <c r="B45" s="2">
        <f>input1!B45</f>
        <v>0</v>
      </c>
      <c r="C45" s="170">
        <f>input1!C45</f>
        <v>0</v>
      </c>
      <c r="D45" s="66" t="str">
        <f t="shared" si="9"/>
        <v>-</v>
      </c>
      <c r="E45" s="66" t="str">
        <f>input1!AD45</f>
        <v>0</v>
      </c>
      <c r="F45" s="109" t="str">
        <f t="shared" si="10"/>
        <v>เสี่ยง/มีปัญหา</v>
      </c>
      <c r="G45" s="134" t="str">
        <f>input1!AG45</f>
        <v>0</v>
      </c>
      <c r="H45" s="109" t="str">
        <f t="shared" si="11"/>
        <v>เสี่ยง/มีปัญหา</v>
      </c>
      <c r="I45" s="134" t="str">
        <f>input1!AK45</f>
        <v>0</v>
      </c>
      <c r="J45" s="109" t="str">
        <f t="shared" si="12"/>
        <v>เสี่ยง/มีปัญหา</v>
      </c>
      <c r="K45" s="134" t="str">
        <f>input1!AO45</f>
        <v>0</v>
      </c>
      <c r="L45" s="109" t="str">
        <f t="shared" si="13"/>
        <v>เสี่ยง/มีปัญหา</v>
      </c>
      <c r="M45" s="134" t="str">
        <f>input1!AQ45</f>
        <v>0</v>
      </c>
      <c r="N45" s="109" t="str">
        <f t="shared" si="14"/>
        <v>มีจุดแข็ง</v>
      </c>
      <c r="O45" s="134">
        <f t="shared" si="15"/>
        <v>0</v>
      </c>
      <c r="P45" s="134" t="str">
        <f t="shared" si="16"/>
        <v>-</v>
      </c>
      <c r="Q45" s="109" t="str">
        <f t="shared" si="17"/>
        <v>เสี่ยง/มีปัญหา</v>
      </c>
      <c r="R45" s="146"/>
    </row>
    <row r="46" spans="1:18" ht="21" customHeight="1">
      <c r="A46" s="171" t="s">
        <v>75</v>
      </c>
      <c r="B46" s="2">
        <f>input1!B46</f>
        <v>0</v>
      </c>
      <c r="C46" s="170">
        <f>input1!C46</f>
        <v>0</v>
      </c>
      <c r="D46" s="66" t="str">
        <f t="shared" si="9"/>
        <v>-</v>
      </c>
      <c r="E46" s="66" t="str">
        <f>input1!AD46</f>
        <v>0</v>
      </c>
      <c r="F46" s="109" t="str">
        <f t="shared" si="10"/>
        <v>เสี่ยง/มีปัญหา</v>
      </c>
      <c r="G46" s="134" t="str">
        <f>input1!AG46</f>
        <v>0</v>
      </c>
      <c r="H46" s="109" t="str">
        <f t="shared" si="11"/>
        <v>เสี่ยง/มีปัญหา</v>
      </c>
      <c r="I46" s="134" t="str">
        <f>input1!AK46</f>
        <v>0</v>
      </c>
      <c r="J46" s="109" t="str">
        <f t="shared" si="12"/>
        <v>เสี่ยง/มีปัญหา</v>
      </c>
      <c r="K46" s="134" t="str">
        <f>input1!AO46</f>
        <v>0</v>
      </c>
      <c r="L46" s="109" t="str">
        <f t="shared" si="13"/>
        <v>เสี่ยง/มีปัญหา</v>
      </c>
      <c r="M46" s="134" t="str">
        <f>input1!AQ46</f>
        <v>0</v>
      </c>
      <c r="N46" s="109" t="str">
        <f t="shared" si="14"/>
        <v>มีจุดแข็ง</v>
      </c>
      <c r="O46" s="134">
        <f t="shared" si="15"/>
        <v>0</v>
      </c>
      <c r="P46" s="134" t="str">
        <f t="shared" si="16"/>
        <v>-</v>
      </c>
      <c r="Q46" s="109" t="str">
        <f t="shared" si="17"/>
        <v>เสี่ยง/มีปัญหา</v>
      </c>
      <c r="R46" s="146"/>
    </row>
    <row r="47" spans="1:18" ht="21" customHeight="1">
      <c r="A47" s="100" t="s">
        <v>76</v>
      </c>
      <c r="B47" s="2">
        <f>input1!B47</f>
        <v>0</v>
      </c>
      <c r="C47" s="170">
        <f>input1!C47</f>
        <v>0</v>
      </c>
      <c r="D47" s="66" t="str">
        <f t="shared" si="9"/>
        <v>-</v>
      </c>
      <c r="E47" s="66" t="str">
        <f>input1!AD47</f>
        <v>0</v>
      </c>
      <c r="F47" s="109" t="str">
        <f t="shared" si="10"/>
        <v>เสี่ยง/มีปัญหา</v>
      </c>
      <c r="G47" s="134" t="str">
        <f>input1!AG47</f>
        <v>0</v>
      </c>
      <c r="H47" s="109" t="str">
        <f t="shared" si="11"/>
        <v>เสี่ยง/มีปัญหา</v>
      </c>
      <c r="I47" s="134" t="str">
        <f>input1!AK47</f>
        <v>0</v>
      </c>
      <c r="J47" s="109" t="str">
        <f t="shared" si="12"/>
        <v>เสี่ยง/มีปัญหา</v>
      </c>
      <c r="K47" s="134" t="str">
        <f>input1!AO47</f>
        <v>0</v>
      </c>
      <c r="L47" s="109" t="str">
        <f t="shared" si="13"/>
        <v>เสี่ยง/มีปัญหา</v>
      </c>
      <c r="M47" s="134" t="str">
        <f>input1!AQ47</f>
        <v>0</v>
      </c>
      <c r="N47" s="109" t="str">
        <f t="shared" si="14"/>
        <v>มีจุดแข็ง</v>
      </c>
      <c r="O47" s="134">
        <f t="shared" si="15"/>
        <v>0</v>
      </c>
      <c r="P47" s="134" t="str">
        <f t="shared" si="16"/>
        <v>-</v>
      </c>
      <c r="Q47" s="109" t="str">
        <f t="shared" si="17"/>
        <v>เสี่ยง/มีปัญหา</v>
      </c>
      <c r="R47" s="146"/>
    </row>
    <row r="48" spans="1:18" ht="21" customHeight="1" thickBot="1">
      <c r="A48" s="168" t="s">
        <v>77</v>
      </c>
      <c r="B48" s="64">
        <f>input1!B48</f>
        <v>0</v>
      </c>
      <c r="C48" s="172">
        <f>input1!C48</f>
        <v>0</v>
      </c>
      <c r="D48" s="67" t="str">
        <f t="shared" si="9"/>
        <v>-</v>
      </c>
      <c r="E48" s="67" t="str">
        <f>input1!AD48</f>
        <v>0</v>
      </c>
      <c r="F48" s="120" t="str">
        <f t="shared" si="10"/>
        <v>เสี่ยง/มีปัญหา</v>
      </c>
      <c r="G48" s="120" t="str">
        <f>input1!AG48</f>
        <v>0</v>
      </c>
      <c r="H48" s="120" t="str">
        <f t="shared" si="11"/>
        <v>เสี่ยง/มีปัญหา</v>
      </c>
      <c r="I48" s="120" t="str">
        <f>input1!AK48</f>
        <v>0</v>
      </c>
      <c r="J48" s="120" t="str">
        <f t="shared" si="12"/>
        <v>เสี่ยง/มีปัญหา</v>
      </c>
      <c r="K48" s="120" t="str">
        <f>input1!AO48</f>
        <v>0</v>
      </c>
      <c r="L48" s="120" t="str">
        <f t="shared" si="13"/>
        <v>เสี่ยง/มีปัญหา</v>
      </c>
      <c r="M48" s="120" t="str">
        <f>input1!AQ48</f>
        <v>0</v>
      </c>
      <c r="N48" s="120" t="str">
        <f t="shared" si="14"/>
        <v>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  <c r="R48" s="146"/>
    </row>
    <row r="49" spans="1:18" ht="20.25">
      <c r="A49" s="205" t="s">
        <v>78</v>
      </c>
      <c r="B49" s="213">
        <f>input1!B49</f>
        <v>0</v>
      </c>
      <c r="C49" s="207">
        <f>input1!C49</f>
        <v>0</v>
      </c>
      <c r="D49" s="214" t="str">
        <f t="shared" si="9"/>
        <v>-</v>
      </c>
      <c r="E49" s="214" t="str">
        <f>input1!AD49</f>
        <v>0</v>
      </c>
      <c r="F49" s="208" t="str">
        <f t="shared" si="10"/>
        <v>เสี่ยง/มีปัญหา</v>
      </c>
      <c r="G49" s="208" t="str">
        <f>input1!AG49</f>
        <v>0</v>
      </c>
      <c r="H49" s="208" t="str">
        <f t="shared" si="11"/>
        <v>เสี่ยง/มีปัญหา</v>
      </c>
      <c r="I49" s="208" t="str">
        <f>input1!AK49</f>
        <v>0</v>
      </c>
      <c r="J49" s="208" t="str">
        <f t="shared" si="12"/>
        <v>เสี่ยง/มีปัญหา</v>
      </c>
      <c r="K49" s="208" t="str">
        <f>input1!AO49</f>
        <v>0</v>
      </c>
      <c r="L49" s="208" t="str">
        <f t="shared" si="13"/>
        <v>เสี่ยง/มีปัญหา</v>
      </c>
      <c r="M49" s="208" t="str">
        <f>input1!AQ49</f>
        <v>0</v>
      </c>
      <c r="N49" s="208" t="str">
        <f t="shared" si="14"/>
        <v>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  <c r="R49" s="146"/>
    </row>
    <row r="50" spans="1:17" ht="20.25">
      <c r="A50" s="100" t="s">
        <v>79</v>
      </c>
      <c r="B50" s="2">
        <f>input1!B50</f>
        <v>0</v>
      </c>
      <c r="C50" s="170">
        <f>input1!C50</f>
        <v>0</v>
      </c>
      <c r="D50" s="66" t="str">
        <f t="shared" si="9"/>
        <v>-</v>
      </c>
      <c r="E50" s="66" t="str">
        <f>input1!AD50</f>
        <v>0</v>
      </c>
      <c r="F50" s="109" t="str">
        <f t="shared" si="10"/>
        <v>เสี่ยง/มีปัญหา</v>
      </c>
      <c r="G50" s="134" t="str">
        <f>input1!AG50</f>
        <v>0</v>
      </c>
      <c r="H50" s="109" t="str">
        <f t="shared" si="11"/>
        <v>เสี่ยง/มีปัญหา</v>
      </c>
      <c r="I50" s="134" t="str">
        <f>input1!AK50</f>
        <v>0</v>
      </c>
      <c r="J50" s="109" t="str">
        <f t="shared" si="12"/>
        <v>เสี่ยง/มีปัญหา</v>
      </c>
      <c r="K50" s="134" t="str">
        <f>input1!AO50</f>
        <v>0</v>
      </c>
      <c r="L50" s="109" t="str">
        <f t="shared" si="13"/>
        <v>เสี่ยง/มีปัญหา</v>
      </c>
      <c r="M50" s="134" t="str">
        <f>input1!AQ50</f>
        <v>0</v>
      </c>
      <c r="N50" s="109" t="str">
        <f t="shared" si="14"/>
        <v>มีจุดแข็ง</v>
      </c>
      <c r="O50" s="134">
        <f t="shared" si="15"/>
        <v>0</v>
      </c>
      <c r="P50" s="134" t="str">
        <f t="shared" si="16"/>
        <v>-</v>
      </c>
      <c r="Q50" s="109" t="str">
        <f t="shared" si="17"/>
        <v>เสี่ยง/มีปัญหา</v>
      </c>
    </row>
    <row r="51" spans="1:17" ht="20.25">
      <c r="A51" s="171" t="s">
        <v>80</v>
      </c>
      <c r="B51" s="2">
        <f>input1!B51</f>
        <v>0</v>
      </c>
      <c r="C51" s="170">
        <f>input1!C51</f>
        <v>0</v>
      </c>
      <c r="D51" s="66" t="str">
        <f t="shared" si="9"/>
        <v>-</v>
      </c>
      <c r="E51" s="66" t="str">
        <f>input1!AD51</f>
        <v>0</v>
      </c>
      <c r="F51" s="109" t="str">
        <f t="shared" si="10"/>
        <v>เสี่ยง/มีปัญหา</v>
      </c>
      <c r="G51" s="134" t="str">
        <f>input1!AG51</f>
        <v>0</v>
      </c>
      <c r="H51" s="109" t="str">
        <f t="shared" si="11"/>
        <v>เสี่ยง/มีปัญหา</v>
      </c>
      <c r="I51" s="134" t="str">
        <f>input1!AK51</f>
        <v>0</v>
      </c>
      <c r="J51" s="109" t="str">
        <f t="shared" si="12"/>
        <v>เสี่ยง/มีปัญหา</v>
      </c>
      <c r="K51" s="134" t="str">
        <f>input1!AO51</f>
        <v>0</v>
      </c>
      <c r="L51" s="109" t="str">
        <f t="shared" si="13"/>
        <v>เสี่ยง/มีปัญหา</v>
      </c>
      <c r="M51" s="134" t="str">
        <f>input1!AQ51</f>
        <v>0</v>
      </c>
      <c r="N51" s="109" t="str">
        <f t="shared" si="14"/>
        <v>มีจุดแข็ง</v>
      </c>
      <c r="O51" s="134">
        <f t="shared" si="15"/>
        <v>0</v>
      </c>
      <c r="P51" s="134" t="str">
        <f t="shared" si="16"/>
        <v>-</v>
      </c>
      <c r="Q51" s="109" t="str">
        <f t="shared" si="17"/>
        <v>เสี่ยง/มีปัญหา</v>
      </c>
    </row>
    <row r="52" spans="1:17" ht="20.25">
      <c r="A52" s="100" t="s">
        <v>81</v>
      </c>
      <c r="B52" s="2">
        <f>input1!B52</f>
        <v>0</v>
      </c>
      <c r="C52" s="170">
        <f>input1!C52</f>
        <v>0</v>
      </c>
      <c r="D52" s="66" t="str">
        <f t="shared" si="9"/>
        <v>-</v>
      </c>
      <c r="E52" s="66" t="str">
        <f>input1!AD52</f>
        <v>0</v>
      </c>
      <c r="F52" s="109" t="str">
        <f t="shared" si="10"/>
        <v>เสี่ยง/มีปัญหา</v>
      </c>
      <c r="G52" s="134" t="str">
        <f>input1!AG52</f>
        <v>0</v>
      </c>
      <c r="H52" s="109" t="str">
        <f t="shared" si="11"/>
        <v>เสี่ยง/มีปัญหา</v>
      </c>
      <c r="I52" s="134" t="str">
        <f>input1!AK52</f>
        <v>0</v>
      </c>
      <c r="J52" s="109" t="str">
        <f t="shared" si="12"/>
        <v>เสี่ยง/มีปัญหา</v>
      </c>
      <c r="K52" s="134" t="str">
        <f>input1!AO52</f>
        <v>0</v>
      </c>
      <c r="L52" s="109" t="str">
        <f t="shared" si="13"/>
        <v>เสี่ยง/มีปัญหา</v>
      </c>
      <c r="M52" s="134" t="str">
        <f>input1!AQ52</f>
        <v>0</v>
      </c>
      <c r="N52" s="109" t="str">
        <f t="shared" si="14"/>
        <v>มีจุดแข็ง</v>
      </c>
      <c r="O52" s="134">
        <f t="shared" si="15"/>
        <v>0</v>
      </c>
      <c r="P52" s="134" t="str">
        <f t="shared" si="16"/>
        <v>-</v>
      </c>
      <c r="Q52" s="109" t="str">
        <f t="shared" si="17"/>
        <v>เสี่ยง/มีปัญหา</v>
      </c>
    </row>
    <row r="53" spans="1:17" ht="21" thickBot="1">
      <c r="A53" s="168" t="s">
        <v>82</v>
      </c>
      <c r="B53" s="64">
        <f>input1!B53</f>
        <v>0</v>
      </c>
      <c r="C53" s="172">
        <f>input1!C53</f>
        <v>0</v>
      </c>
      <c r="D53" s="67" t="str">
        <f t="shared" si="9"/>
        <v>-</v>
      </c>
      <c r="E53" s="67" t="str">
        <f>input1!AD53</f>
        <v>0</v>
      </c>
      <c r="F53" s="120" t="str">
        <f t="shared" si="10"/>
        <v>เสี่ยง/มีปัญหา</v>
      </c>
      <c r="G53" s="120" t="str">
        <f>input1!AG53</f>
        <v>0</v>
      </c>
      <c r="H53" s="120" t="str">
        <f t="shared" si="11"/>
        <v>เสี่ยง/มีปัญหา</v>
      </c>
      <c r="I53" s="120" t="str">
        <f>input1!AK53</f>
        <v>0</v>
      </c>
      <c r="J53" s="120" t="str">
        <f t="shared" si="12"/>
        <v>เสี่ยง/มีปัญหา</v>
      </c>
      <c r="K53" s="120" t="str">
        <f>input1!AO53</f>
        <v>0</v>
      </c>
      <c r="L53" s="120" t="str">
        <f t="shared" si="13"/>
        <v>เสี่ยง/มีปัญหา</v>
      </c>
      <c r="M53" s="120" t="str">
        <f>input1!AQ53</f>
        <v>0</v>
      </c>
      <c r="N53" s="120" t="str">
        <f t="shared" si="14"/>
        <v>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</sheetData>
  <sheetProtection/>
  <mergeCells count="3">
    <mergeCell ref="F1:Q1"/>
    <mergeCell ref="A1:D1"/>
    <mergeCell ref="A2:D2"/>
  </mergeCells>
  <printOptions/>
  <pageMargins left="1.15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0" style="1" hidden="1" customWidth="1"/>
    <col min="4" max="4" width="9.140625" style="1" customWidth="1"/>
    <col min="5" max="5" width="4.421875" style="1" hidden="1" customWidth="1"/>
    <col min="6" max="6" width="13.57421875" style="1" customWidth="1"/>
    <col min="7" max="7" width="4.421875" style="1" hidden="1" customWidth="1"/>
    <col min="8" max="8" width="14.421875" style="1" customWidth="1"/>
    <col min="9" max="9" width="4.421875" style="1" hidden="1" customWidth="1"/>
    <col min="10" max="10" width="13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0.13671875" style="1" hidden="1" customWidth="1"/>
    <col min="16" max="16" width="4.00390625" style="1" hidden="1" customWidth="1"/>
    <col min="17" max="17" width="14.28125" style="1" customWidth="1"/>
    <col min="18" max="16384" width="9.140625" style="1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15"/>
      <c r="F1" s="261" t="s">
        <v>66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2.5" customHeight="1" thickBot="1">
      <c r="A2" s="262" t="str">
        <f>input1!A2</f>
        <v>ครูที่ปรึกษา </v>
      </c>
      <c r="B2" s="262"/>
      <c r="C2" s="262"/>
      <c r="D2" s="262"/>
      <c r="E2" s="215"/>
      <c r="F2" s="194" t="s">
        <v>29</v>
      </c>
      <c r="G2" s="194"/>
      <c r="H2" s="194" t="s">
        <v>30</v>
      </c>
      <c r="I2" s="194"/>
      <c r="J2" s="194" t="s">
        <v>31</v>
      </c>
      <c r="K2" s="194"/>
      <c r="L2" s="194" t="s">
        <v>32</v>
      </c>
      <c r="M2" s="194"/>
      <c r="N2" s="194" t="s">
        <v>33</v>
      </c>
      <c r="O2" s="194"/>
      <c r="P2" s="194"/>
      <c r="Q2" s="194" t="s">
        <v>34</v>
      </c>
    </row>
    <row r="3" spans="1:17" ht="21.75" thickBot="1">
      <c r="A3" s="195" t="s">
        <v>19</v>
      </c>
      <c r="B3" s="193" t="s">
        <v>20</v>
      </c>
      <c r="C3" s="193" t="s">
        <v>21</v>
      </c>
      <c r="D3" s="193" t="s">
        <v>21</v>
      </c>
      <c r="E3" s="194" t="s">
        <v>27</v>
      </c>
      <c r="F3" s="193" t="s">
        <v>28</v>
      </c>
      <c r="G3" s="194" t="s">
        <v>27</v>
      </c>
      <c r="H3" s="193" t="s">
        <v>28</v>
      </c>
      <c r="I3" s="194" t="s">
        <v>27</v>
      </c>
      <c r="J3" s="193" t="s">
        <v>28</v>
      </c>
      <c r="K3" s="194" t="s">
        <v>27</v>
      </c>
      <c r="L3" s="193" t="s">
        <v>28</v>
      </c>
      <c r="M3" s="194" t="s">
        <v>27</v>
      </c>
      <c r="N3" s="193" t="s">
        <v>28</v>
      </c>
      <c r="O3" s="194"/>
      <c r="P3" s="194" t="s">
        <v>27</v>
      </c>
      <c r="Q3" s="193" t="s">
        <v>28</v>
      </c>
    </row>
    <row r="4" spans="1:17" s="10" customFormat="1" ht="18" customHeight="1">
      <c r="A4" s="205" t="s">
        <v>46</v>
      </c>
      <c r="B4" s="213">
        <f>input1!B4</f>
        <v>0</v>
      </c>
      <c r="C4" s="207">
        <f>input1!C4</f>
        <v>0</v>
      </c>
      <c r="D4" s="214" t="str">
        <f>IF(C4=1,"ชาย",IF(C4=2,"หญิง","-"))</f>
        <v>-</v>
      </c>
      <c r="E4" s="214" t="str">
        <f>input2!AD4</f>
        <v>0</v>
      </c>
      <c r="F4" s="208" t="str">
        <f>IF(E4&gt;10,"เสี่ยง/มีปัญหา","ปกติ")</f>
        <v>เสี่ยง/มีปัญหา</v>
      </c>
      <c r="G4" s="208" t="str">
        <f>input2!AG4</f>
        <v>0</v>
      </c>
      <c r="H4" s="208" t="str">
        <f>IF(G4&gt;9,"เสี่ยง/มีปัญหา","ปกติ")</f>
        <v>เสี่ยง/มีปัญหา</v>
      </c>
      <c r="I4" s="208" t="str">
        <f>input2!AK4</f>
        <v>0</v>
      </c>
      <c r="J4" s="208" t="str">
        <f>IF(I4&gt;10,"เสี่ยง/มีปัญหา","ปกติ")</f>
        <v>เสี่ยง/มีปัญหา</v>
      </c>
      <c r="K4" s="208" t="str">
        <f>input2!AO4</f>
        <v>0</v>
      </c>
      <c r="L4" s="208" t="str">
        <f>IF(K4&gt;9,"เสี่ยง/มีปัญหา","ปกติ")</f>
        <v>เสี่ยง/มีปัญหา</v>
      </c>
      <c r="M4" s="208" t="str">
        <f>input2!AQ4</f>
        <v>0</v>
      </c>
      <c r="N4" s="208" t="str">
        <f>IF(M4&gt;10,"มีจุดแข็ง","ไม่มีจุดแข็ง")</f>
        <v>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10" customFormat="1" ht="18" customHeight="1">
      <c r="A5" s="100" t="s">
        <v>47</v>
      </c>
      <c r="B5" s="11">
        <f>input1!B5</f>
        <v>0</v>
      </c>
      <c r="C5" s="169">
        <f>input1!C5</f>
        <v>0</v>
      </c>
      <c r="D5" s="66" t="str">
        <f aca="true" t="shared" si="0" ref="D5:D38">IF(C5=1,"ชาย",IF(C5=2,"หญิง","-"))</f>
        <v>-</v>
      </c>
      <c r="E5" s="66" t="str">
        <f>input2!AD5</f>
        <v>0</v>
      </c>
      <c r="F5" s="134" t="str">
        <f aca="true" t="shared" si="1" ref="F5:F38">IF(E5&gt;10,"เสี่ยง/มีปัญหา","ปกติ")</f>
        <v>เสี่ยง/มีปัญหา</v>
      </c>
      <c r="G5" s="134" t="str">
        <f>input2!AG5</f>
        <v>0</v>
      </c>
      <c r="H5" s="134" t="str">
        <f aca="true" t="shared" si="2" ref="H5:H38">IF(G5&gt;9,"เสี่ยง/มีปัญหา","ปกติ")</f>
        <v>เสี่ยง/มีปัญหา</v>
      </c>
      <c r="I5" s="134" t="str">
        <f>input2!AK5</f>
        <v>0</v>
      </c>
      <c r="J5" s="134" t="str">
        <f aca="true" t="shared" si="3" ref="J5:J38">IF(I5&gt;10,"เสี่ยง/มีปัญหา","ปกติ")</f>
        <v>เสี่ยง/มีปัญหา</v>
      </c>
      <c r="K5" s="134" t="str">
        <f>input2!AO5</f>
        <v>0</v>
      </c>
      <c r="L5" s="134" t="str">
        <f aca="true" t="shared" si="4" ref="L5:L38">IF(K5&gt;9,"เสี่ยง/มีปัญหา","ปกติ")</f>
        <v>เสี่ยง/มีปัญหา</v>
      </c>
      <c r="M5" s="134" t="str">
        <f>input2!AQ5</f>
        <v>0</v>
      </c>
      <c r="N5" s="134" t="str">
        <f aca="true" t="shared" si="5" ref="N5:N38">IF(M5&gt;10,"มีจุดแข็ง","ไม่มีจุดแข็ง")</f>
        <v>มีจุดแข็ง</v>
      </c>
      <c r="O5" s="134">
        <f aca="true" t="shared" si="6" ref="O5:O38">E5+G5+I5+K5+M5</f>
        <v>0</v>
      </c>
      <c r="P5" s="134" t="str">
        <f aca="true" t="shared" si="7" ref="P5:P38">IF(O5&lt;1,"-",O5)</f>
        <v>-</v>
      </c>
      <c r="Q5" s="134" t="str">
        <f aca="true" t="shared" si="8" ref="Q5:Q38">IF(P5&gt;48,"เสี่ยง/มีปัญหา","ปกติ")</f>
        <v>เสี่ยง/มีปัญหา</v>
      </c>
    </row>
    <row r="6" spans="1:17" s="10" customFormat="1" ht="18" customHeight="1">
      <c r="A6" s="100" t="s">
        <v>48</v>
      </c>
      <c r="B6" s="11">
        <f>input1!B6</f>
        <v>0</v>
      </c>
      <c r="C6" s="169">
        <f>input1!C6</f>
        <v>0</v>
      </c>
      <c r="D6" s="66" t="str">
        <f t="shared" si="0"/>
        <v>-</v>
      </c>
      <c r="E6" s="66" t="str">
        <f>input2!AD6</f>
        <v>0</v>
      </c>
      <c r="F6" s="134" t="str">
        <f t="shared" si="1"/>
        <v>เสี่ยง/มีปัญหา</v>
      </c>
      <c r="G6" s="134" t="str">
        <f>input2!AG6</f>
        <v>0</v>
      </c>
      <c r="H6" s="134" t="str">
        <f t="shared" si="2"/>
        <v>เสี่ยง/มีปัญหา</v>
      </c>
      <c r="I6" s="134" t="str">
        <f>input2!AK6</f>
        <v>0</v>
      </c>
      <c r="J6" s="134" t="str">
        <f t="shared" si="3"/>
        <v>เสี่ยง/มีปัญหา</v>
      </c>
      <c r="K6" s="134" t="str">
        <f>input2!AO6</f>
        <v>0</v>
      </c>
      <c r="L6" s="134" t="str">
        <f t="shared" si="4"/>
        <v>เสี่ยง/มีปัญหา</v>
      </c>
      <c r="M6" s="134" t="str">
        <f>input2!AQ6</f>
        <v>0</v>
      </c>
      <c r="N6" s="134" t="str">
        <f t="shared" si="5"/>
        <v>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10" customFormat="1" ht="18" customHeight="1">
      <c r="A7" s="100" t="s">
        <v>49</v>
      </c>
      <c r="B7" s="11">
        <f>input1!B7</f>
        <v>0</v>
      </c>
      <c r="C7" s="169">
        <f>input1!C7</f>
        <v>0</v>
      </c>
      <c r="D7" s="66" t="str">
        <f t="shared" si="0"/>
        <v>-</v>
      </c>
      <c r="E7" s="66" t="str">
        <f>input2!AD7</f>
        <v>0</v>
      </c>
      <c r="F7" s="134" t="str">
        <f t="shared" si="1"/>
        <v>เสี่ยง/มีปัญหา</v>
      </c>
      <c r="G7" s="134" t="str">
        <f>input2!AG7</f>
        <v>0</v>
      </c>
      <c r="H7" s="134" t="str">
        <f t="shared" si="2"/>
        <v>เสี่ยง/มีปัญหา</v>
      </c>
      <c r="I7" s="134" t="str">
        <f>input2!AK7</f>
        <v>0</v>
      </c>
      <c r="J7" s="134" t="str">
        <f t="shared" si="3"/>
        <v>เสี่ยง/มีปัญหา</v>
      </c>
      <c r="K7" s="134" t="str">
        <f>input2!AO7</f>
        <v>0</v>
      </c>
      <c r="L7" s="134" t="str">
        <f t="shared" si="4"/>
        <v>เสี่ยง/มีปัญหา</v>
      </c>
      <c r="M7" s="134" t="str">
        <f>input2!AQ7</f>
        <v>0</v>
      </c>
      <c r="N7" s="134" t="str">
        <f t="shared" si="5"/>
        <v>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10" customFormat="1" ht="18" customHeight="1" thickBot="1">
      <c r="A8" s="168" t="s">
        <v>50</v>
      </c>
      <c r="B8" s="18">
        <f>input1!B8</f>
        <v>0</v>
      </c>
      <c r="C8" s="167">
        <f>input1!C8</f>
        <v>0</v>
      </c>
      <c r="D8" s="67" t="str">
        <f t="shared" si="0"/>
        <v>-</v>
      </c>
      <c r="E8" s="67" t="str">
        <f>input2!AD8</f>
        <v>0</v>
      </c>
      <c r="F8" s="120" t="str">
        <f t="shared" si="1"/>
        <v>เสี่ยง/มีปัญหา</v>
      </c>
      <c r="G8" s="120" t="str">
        <f>input2!AG8</f>
        <v>0</v>
      </c>
      <c r="H8" s="120" t="str">
        <f t="shared" si="2"/>
        <v>เสี่ยง/มีปัญหา</v>
      </c>
      <c r="I8" s="120" t="str">
        <f>input2!AK8</f>
        <v>0</v>
      </c>
      <c r="J8" s="120" t="str">
        <f t="shared" si="3"/>
        <v>เสี่ยง/มีปัญหา</v>
      </c>
      <c r="K8" s="120" t="str">
        <f>input2!AO8</f>
        <v>0</v>
      </c>
      <c r="L8" s="120" t="str">
        <f t="shared" si="4"/>
        <v>เสี่ยง/มีปัญหา</v>
      </c>
      <c r="M8" s="120" t="str">
        <f>input2!AQ8</f>
        <v>0</v>
      </c>
      <c r="N8" s="120" t="str">
        <f t="shared" si="5"/>
        <v>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10" customFormat="1" ht="18" customHeight="1">
      <c r="A9" s="205" t="s">
        <v>51</v>
      </c>
      <c r="B9" s="213">
        <f>input1!B9</f>
        <v>0</v>
      </c>
      <c r="C9" s="207">
        <f>input1!C9</f>
        <v>0</v>
      </c>
      <c r="D9" s="214" t="str">
        <f t="shared" si="0"/>
        <v>-</v>
      </c>
      <c r="E9" s="214" t="str">
        <f>input2!AD9</f>
        <v>0</v>
      </c>
      <c r="F9" s="208" t="str">
        <f t="shared" si="1"/>
        <v>เสี่ยง/มีปัญหา</v>
      </c>
      <c r="G9" s="208" t="str">
        <f>input2!AG9</f>
        <v>0</v>
      </c>
      <c r="H9" s="208" t="str">
        <f t="shared" si="2"/>
        <v>เสี่ยง/มีปัญหา</v>
      </c>
      <c r="I9" s="208" t="str">
        <f>input2!AK9</f>
        <v>0</v>
      </c>
      <c r="J9" s="208" t="str">
        <f t="shared" si="3"/>
        <v>เสี่ยง/มีปัญหา</v>
      </c>
      <c r="K9" s="208" t="str">
        <f>input2!AO9</f>
        <v>0</v>
      </c>
      <c r="L9" s="208" t="str">
        <f t="shared" si="4"/>
        <v>เสี่ยง/มีปัญหา</v>
      </c>
      <c r="M9" s="208" t="str">
        <f>input2!AQ9</f>
        <v>0</v>
      </c>
      <c r="N9" s="208" t="str">
        <f t="shared" si="5"/>
        <v>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10" customFormat="1" ht="18" customHeight="1">
      <c r="A10" s="100" t="s">
        <v>52</v>
      </c>
      <c r="B10" s="11">
        <f>input1!B10</f>
        <v>0</v>
      </c>
      <c r="C10" s="169">
        <f>input1!C10</f>
        <v>0</v>
      </c>
      <c r="D10" s="66" t="str">
        <f t="shared" si="0"/>
        <v>-</v>
      </c>
      <c r="E10" s="66" t="str">
        <f>input2!AD10</f>
        <v>0</v>
      </c>
      <c r="F10" s="134" t="str">
        <f t="shared" si="1"/>
        <v>เสี่ยง/มีปัญหา</v>
      </c>
      <c r="G10" s="134" t="str">
        <f>input2!AG10</f>
        <v>0</v>
      </c>
      <c r="H10" s="134" t="str">
        <f t="shared" si="2"/>
        <v>เสี่ยง/มีปัญหา</v>
      </c>
      <c r="I10" s="134" t="str">
        <f>input2!AK10</f>
        <v>0</v>
      </c>
      <c r="J10" s="134" t="str">
        <f t="shared" si="3"/>
        <v>เสี่ยง/มีปัญหา</v>
      </c>
      <c r="K10" s="134" t="str">
        <f>input2!AO10</f>
        <v>0</v>
      </c>
      <c r="L10" s="134" t="str">
        <f t="shared" si="4"/>
        <v>เสี่ยง/มีปัญหา</v>
      </c>
      <c r="M10" s="134" t="str">
        <f>input2!AQ10</f>
        <v>0</v>
      </c>
      <c r="N10" s="134" t="str">
        <f t="shared" si="5"/>
        <v>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10" customFormat="1" ht="18" customHeight="1">
      <c r="A11" s="100" t="s">
        <v>53</v>
      </c>
      <c r="B11" s="11">
        <f>input1!B11</f>
        <v>0</v>
      </c>
      <c r="C11" s="169">
        <f>input1!C11</f>
        <v>0</v>
      </c>
      <c r="D11" s="66" t="str">
        <f t="shared" si="0"/>
        <v>-</v>
      </c>
      <c r="E11" s="66" t="str">
        <f>input2!AD11</f>
        <v>0</v>
      </c>
      <c r="F11" s="134" t="str">
        <f t="shared" si="1"/>
        <v>เสี่ยง/มีปัญหา</v>
      </c>
      <c r="G11" s="134" t="str">
        <f>input2!AG11</f>
        <v>0</v>
      </c>
      <c r="H11" s="134" t="str">
        <f t="shared" si="2"/>
        <v>เสี่ยง/มีปัญหา</v>
      </c>
      <c r="I11" s="134" t="str">
        <f>input2!AK11</f>
        <v>0</v>
      </c>
      <c r="J11" s="134" t="str">
        <f t="shared" si="3"/>
        <v>เสี่ยง/มีปัญหา</v>
      </c>
      <c r="K11" s="134" t="str">
        <f>input2!AO11</f>
        <v>0</v>
      </c>
      <c r="L11" s="134" t="str">
        <f t="shared" si="4"/>
        <v>เสี่ยง/มีปัญหา</v>
      </c>
      <c r="M11" s="134" t="str">
        <f>input2!AQ11</f>
        <v>0</v>
      </c>
      <c r="N11" s="134" t="str">
        <f t="shared" si="5"/>
        <v>มีจุดแข็ง</v>
      </c>
      <c r="O11" s="134">
        <f t="shared" si="6"/>
        <v>0</v>
      </c>
      <c r="P11" s="134" t="str">
        <f t="shared" si="7"/>
        <v>-</v>
      </c>
      <c r="Q11" s="134" t="str">
        <f t="shared" si="8"/>
        <v>เสี่ยง/มีปัญหา</v>
      </c>
    </row>
    <row r="12" spans="1:17" s="10" customFormat="1" ht="18" customHeight="1">
      <c r="A12" s="100" t="s">
        <v>54</v>
      </c>
      <c r="B12" s="11">
        <f>input1!B12</f>
        <v>0</v>
      </c>
      <c r="C12" s="169">
        <f>input1!C12</f>
        <v>0</v>
      </c>
      <c r="D12" s="66" t="str">
        <f t="shared" si="0"/>
        <v>-</v>
      </c>
      <c r="E12" s="66" t="str">
        <f>input2!AD12</f>
        <v>0</v>
      </c>
      <c r="F12" s="134" t="str">
        <f t="shared" si="1"/>
        <v>เสี่ยง/มีปัญหา</v>
      </c>
      <c r="G12" s="134" t="str">
        <f>input2!AG12</f>
        <v>0</v>
      </c>
      <c r="H12" s="134" t="str">
        <f t="shared" si="2"/>
        <v>เสี่ยง/มีปัญหา</v>
      </c>
      <c r="I12" s="134" t="str">
        <f>input2!AK12</f>
        <v>0</v>
      </c>
      <c r="J12" s="134" t="str">
        <f t="shared" si="3"/>
        <v>เสี่ยง/มีปัญหา</v>
      </c>
      <c r="K12" s="134" t="str">
        <f>input2!AO12</f>
        <v>0</v>
      </c>
      <c r="L12" s="134" t="str">
        <f t="shared" si="4"/>
        <v>เสี่ยง/มีปัญหา</v>
      </c>
      <c r="M12" s="134" t="str">
        <f>input2!AQ12</f>
        <v>0</v>
      </c>
      <c r="N12" s="134" t="str">
        <f t="shared" si="5"/>
        <v>มีจุดแข็ง</v>
      </c>
      <c r="O12" s="134">
        <f t="shared" si="6"/>
        <v>0</v>
      </c>
      <c r="P12" s="134" t="str">
        <f t="shared" si="7"/>
        <v>-</v>
      </c>
      <c r="Q12" s="134" t="str">
        <f t="shared" si="8"/>
        <v>เสี่ยง/มีปัญหา</v>
      </c>
    </row>
    <row r="13" spans="1:17" s="10" customFormat="1" ht="18" customHeight="1" thickBot="1">
      <c r="A13" s="168" t="s">
        <v>55</v>
      </c>
      <c r="B13" s="18">
        <f>input1!B13</f>
        <v>0</v>
      </c>
      <c r="C13" s="167">
        <f>input1!C13</f>
        <v>0</v>
      </c>
      <c r="D13" s="67" t="str">
        <f t="shared" si="0"/>
        <v>-</v>
      </c>
      <c r="E13" s="67" t="str">
        <f>input2!AD13</f>
        <v>0</v>
      </c>
      <c r="F13" s="120" t="str">
        <f t="shared" si="1"/>
        <v>เสี่ยง/มีปัญหา</v>
      </c>
      <c r="G13" s="120" t="str">
        <f>input2!AG13</f>
        <v>0</v>
      </c>
      <c r="H13" s="120" t="str">
        <f t="shared" si="2"/>
        <v>เสี่ยง/มีปัญหา</v>
      </c>
      <c r="I13" s="120" t="str">
        <f>input2!AK13</f>
        <v>0</v>
      </c>
      <c r="J13" s="120" t="str">
        <f t="shared" si="3"/>
        <v>เสี่ยง/มีปัญหา</v>
      </c>
      <c r="K13" s="120" t="str">
        <f>input2!AO13</f>
        <v>0</v>
      </c>
      <c r="L13" s="120" t="str">
        <f t="shared" si="4"/>
        <v>เสี่ยง/มีปัญหา</v>
      </c>
      <c r="M13" s="120" t="str">
        <f>input2!AQ13</f>
        <v>0</v>
      </c>
      <c r="N13" s="120" t="str">
        <f t="shared" si="5"/>
        <v>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10" customFormat="1" ht="18" customHeight="1">
      <c r="A14" s="205" t="s">
        <v>56</v>
      </c>
      <c r="B14" s="213">
        <f>input1!B14</f>
        <v>0</v>
      </c>
      <c r="C14" s="207">
        <f>input1!C14</f>
        <v>0</v>
      </c>
      <c r="D14" s="214" t="str">
        <f t="shared" si="0"/>
        <v>-</v>
      </c>
      <c r="E14" s="214" t="str">
        <f>input2!AD14</f>
        <v>0</v>
      </c>
      <c r="F14" s="208" t="str">
        <f t="shared" si="1"/>
        <v>เสี่ยง/มีปัญหา</v>
      </c>
      <c r="G14" s="208" t="str">
        <f>input2!AG14</f>
        <v>0</v>
      </c>
      <c r="H14" s="208" t="str">
        <f t="shared" si="2"/>
        <v>เสี่ยง/มีปัญหา</v>
      </c>
      <c r="I14" s="208" t="str">
        <f>input2!AK14</f>
        <v>0</v>
      </c>
      <c r="J14" s="208" t="str">
        <f t="shared" si="3"/>
        <v>เสี่ยง/มีปัญหา</v>
      </c>
      <c r="K14" s="208" t="str">
        <f>input2!AO14</f>
        <v>0</v>
      </c>
      <c r="L14" s="208" t="str">
        <f t="shared" si="4"/>
        <v>เสี่ยง/มีปัญหา</v>
      </c>
      <c r="M14" s="208" t="str">
        <f>input2!AQ14</f>
        <v>0</v>
      </c>
      <c r="N14" s="208" t="str">
        <f t="shared" si="5"/>
        <v>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10" customFormat="1" ht="18" customHeight="1">
      <c r="A15" s="100" t="s">
        <v>57</v>
      </c>
      <c r="B15" s="11">
        <f>input1!B15</f>
        <v>0</v>
      </c>
      <c r="C15" s="169">
        <f>input1!C15</f>
        <v>0</v>
      </c>
      <c r="D15" s="66" t="str">
        <f t="shared" si="0"/>
        <v>-</v>
      </c>
      <c r="E15" s="66" t="str">
        <f>input2!AD15</f>
        <v>0</v>
      </c>
      <c r="F15" s="134" t="str">
        <f t="shared" si="1"/>
        <v>เสี่ยง/มีปัญหา</v>
      </c>
      <c r="G15" s="134" t="str">
        <f>input2!AG15</f>
        <v>0</v>
      </c>
      <c r="H15" s="134" t="str">
        <f t="shared" si="2"/>
        <v>เสี่ยง/มีปัญหา</v>
      </c>
      <c r="I15" s="134" t="str">
        <f>input2!AK15</f>
        <v>0</v>
      </c>
      <c r="J15" s="134" t="str">
        <f t="shared" si="3"/>
        <v>เสี่ยง/มีปัญหา</v>
      </c>
      <c r="K15" s="134" t="str">
        <f>input2!AO15</f>
        <v>0</v>
      </c>
      <c r="L15" s="134" t="str">
        <f t="shared" si="4"/>
        <v>เสี่ยง/มีปัญหา</v>
      </c>
      <c r="M15" s="134" t="str">
        <f>input2!AQ15</f>
        <v>0</v>
      </c>
      <c r="N15" s="134" t="str">
        <f t="shared" si="5"/>
        <v>มีจุดแข็ง</v>
      </c>
      <c r="O15" s="134">
        <f t="shared" si="6"/>
        <v>0</v>
      </c>
      <c r="P15" s="134" t="str">
        <f t="shared" si="7"/>
        <v>-</v>
      </c>
      <c r="Q15" s="134" t="str">
        <f t="shared" si="8"/>
        <v>เสี่ยง/มีปัญหา</v>
      </c>
    </row>
    <row r="16" spans="1:17" s="10" customFormat="1" ht="18" customHeight="1">
      <c r="A16" s="100" t="s">
        <v>58</v>
      </c>
      <c r="B16" s="11">
        <f>input1!B16</f>
        <v>0</v>
      </c>
      <c r="C16" s="169">
        <f>input1!C16</f>
        <v>0</v>
      </c>
      <c r="D16" s="66" t="str">
        <f t="shared" si="0"/>
        <v>-</v>
      </c>
      <c r="E16" s="66" t="str">
        <f>input2!AD16</f>
        <v>0</v>
      </c>
      <c r="F16" s="134" t="str">
        <f t="shared" si="1"/>
        <v>เสี่ยง/มีปัญหา</v>
      </c>
      <c r="G16" s="134" t="str">
        <f>input2!AG16</f>
        <v>0</v>
      </c>
      <c r="H16" s="134" t="str">
        <f t="shared" si="2"/>
        <v>เสี่ยง/มีปัญหา</v>
      </c>
      <c r="I16" s="134" t="str">
        <f>input2!AK16</f>
        <v>0</v>
      </c>
      <c r="J16" s="134" t="str">
        <f t="shared" si="3"/>
        <v>เสี่ยง/มีปัญหา</v>
      </c>
      <c r="K16" s="134" t="str">
        <f>input2!AO16</f>
        <v>0</v>
      </c>
      <c r="L16" s="134" t="str">
        <f t="shared" si="4"/>
        <v>เสี่ยง/มีปัญหา</v>
      </c>
      <c r="M16" s="134" t="str">
        <f>input2!AQ16</f>
        <v>0</v>
      </c>
      <c r="N16" s="134" t="str">
        <f t="shared" si="5"/>
        <v>มีจุดแข็ง</v>
      </c>
      <c r="O16" s="134">
        <f t="shared" si="6"/>
        <v>0</v>
      </c>
      <c r="P16" s="134" t="str">
        <f t="shared" si="7"/>
        <v>-</v>
      </c>
      <c r="Q16" s="134" t="str">
        <f t="shared" si="8"/>
        <v>เสี่ยง/มีปัญหา</v>
      </c>
    </row>
    <row r="17" spans="1:17" s="10" customFormat="1" ht="18" customHeight="1">
      <c r="A17" s="100" t="s">
        <v>59</v>
      </c>
      <c r="B17" s="11">
        <f>input1!B17</f>
        <v>0</v>
      </c>
      <c r="C17" s="169">
        <f>input1!C17</f>
        <v>0</v>
      </c>
      <c r="D17" s="66" t="str">
        <f t="shared" si="0"/>
        <v>-</v>
      </c>
      <c r="E17" s="66" t="str">
        <f>input2!AD17</f>
        <v>0</v>
      </c>
      <c r="F17" s="134" t="str">
        <f t="shared" si="1"/>
        <v>เสี่ยง/มีปัญหา</v>
      </c>
      <c r="G17" s="134" t="str">
        <f>input2!AG17</f>
        <v>0</v>
      </c>
      <c r="H17" s="134" t="str">
        <f t="shared" si="2"/>
        <v>เสี่ยง/มีปัญหา</v>
      </c>
      <c r="I17" s="134" t="str">
        <f>input2!AK17</f>
        <v>0</v>
      </c>
      <c r="J17" s="134" t="str">
        <f t="shared" si="3"/>
        <v>เสี่ยง/มีปัญหา</v>
      </c>
      <c r="K17" s="134" t="str">
        <f>input2!AO17</f>
        <v>0</v>
      </c>
      <c r="L17" s="134" t="str">
        <f t="shared" si="4"/>
        <v>เสี่ยง/มีปัญหา</v>
      </c>
      <c r="M17" s="134" t="str">
        <f>input2!AQ17</f>
        <v>0</v>
      </c>
      <c r="N17" s="134" t="str">
        <f t="shared" si="5"/>
        <v>มีจุดแข็ง</v>
      </c>
      <c r="O17" s="134">
        <f t="shared" si="6"/>
        <v>0</v>
      </c>
      <c r="P17" s="134" t="str">
        <f t="shared" si="7"/>
        <v>-</v>
      </c>
      <c r="Q17" s="134" t="str">
        <f t="shared" si="8"/>
        <v>เสี่ยง/มีปัญหา</v>
      </c>
    </row>
    <row r="18" spans="1:17" s="10" customFormat="1" ht="18" customHeight="1" thickBot="1">
      <c r="A18" s="168" t="s">
        <v>60</v>
      </c>
      <c r="B18" s="18">
        <f>input1!B18</f>
        <v>0</v>
      </c>
      <c r="C18" s="167">
        <f>input1!C18</f>
        <v>0</v>
      </c>
      <c r="D18" s="67" t="str">
        <f t="shared" si="0"/>
        <v>-</v>
      </c>
      <c r="E18" s="67" t="str">
        <f>input2!AD18</f>
        <v>0</v>
      </c>
      <c r="F18" s="120" t="str">
        <f t="shared" si="1"/>
        <v>เสี่ยง/มีปัญหา</v>
      </c>
      <c r="G18" s="120" t="str">
        <f>input2!AG18</f>
        <v>0</v>
      </c>
      <c r="H18" s="120" t="str">
        <f t="shared" si="2"/>
        <v>เสี่ยง/มีปัญหา</v>
      </c>
      <c r="I18" s="120" t="str">
        <f>input2!AK18</f>
        <v>0</v>
      </c>
      <c r="J18" s="120" t="str">
        <f t="shared" si="3"/>
        <v>เสี่ยง/มีปัญหา</v>
      </c>
      <c r="K18" s="120" t="str">
        <f>input2!AO18</f>
        <v>0</v>
      </c>
      <c r="L18" s="120" t="str">
        <f t="shared" si="4"/>
        <v>เสี่ยง/มีปัญหา</v>
      </c>
      <c r="M18" s="120" t="str">
        <f>input2!AQ18</f>
        <v>0</v>
      </c>
      <c r="N18" s="120" t="str">
        <f t="shared" si="5"/>
        <v>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10" customFormat="1" ht="18" customHeight="1">
      <c r="A19" s="205" t="s">
        <v>61</v>
      </c>
      <c r="B19" s="213">
        <f>input1!B19</f>
        <v>0</v>
      </c>
      <c r="C19" s="207">
        <f>input1!C19</f>
        <v>0</v>
      </c>
      <c r="D19" s="214" t="str">
        <f t="shared" si="0"/>
        <v>-</v>
      </c>
      <c r="E19" s="214" t="str">
        <f>input2!AD19</f>
        <v>0</v>
      </c>
      <c r="F19" s="208" t="str">
        <f t="shared" si="1"/>
        <v>เสี่ยง/มีปัญหา</v>
      </c>
      <c r="G19" s="208" t="str">
        <f>input2!AG19</f>
        <v>0</v>
      </c>
      <c r="H19" s="208" t="str">
        <f t="shared" si="2"/>
        <v>เสี่ยง/มีปัญหา</v>
      </c>
      <c r="I19" s="208" t="str">
        <f>input2!AK19</f>
        <v>0</v>
      </c>
      <c r="J19" s="208" t="str">
        <f t="shared" si="3"/>
        <v>เสี่ยง/มีปัญหา</v>
      </c>
      <c r="K19" s="208" t="str">
        <f>input2!AO19</f>
        <v>0</v>
      </c>
      <c r="L19" s="208" t="str">
        <f t="shared" si="4"/>
        <v>เสี่ยง/มีปัญหา</v>
      </c>
      <c r="M19" s="208" t="str">
        <f>input2!AQ19</f>
        <v>0</v>
      </c>
      <c r="N19" s="208" t="str">
        <f t="shared" si="5"/>
        <v>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29" s="10" customFormat="1" ht="18" customHeight="1">
      <c r="A20" s="100" t="s">
        <v>24</v>
      </c>
      <c r="B20" s="11">
        <f>input1!B20</f>
        <v>0</v>
      </c>
      <c r="C20" s="169">
        <f>input1!C20</f>
        <v>0</v>
      </c>
      <c r="D20" s="66" t="str">
        <f t="shared" si="0"/>
        <v>-</v>
      </c>
      <c r="E20" s="66" t="str">
        <f>input2!AD20</f>
        <v>0</v>
      </c>
      <c r="F20" s="134" t="str">
        <f t="shared" si="1"/>
        <v>เสี่ยง/มีปัญหา</v>
      </c>
      <c r="G20" s="134" t="str">
        <f>input2!AG20</f>
        <v>0</v>
      </c>
      <c r="H20" s="134" t="str">
        <f t="shared" si="2"/>
        <v>เสี่ยง/มีปัญหา</v>
      </c>
      <c r="I20" s="134" t="str">
        <f>input2!AK20</f>
        <v>0</v>
      </c>
      <c r="J20" s="134" t="str">
        <f t="shared" si="3"/>
        <v>เสี่ยง/มีปัญหา</v>
      </c>
      <c r="K20" s="134" t="str">
        <f>input2!AO20</f>
        <v>0</v>
      </c>
      <c r="L20" s="134" t="str">
        <f t="shared" si="4"/>
        <v>เสี่ยง/มีปัญหา</v>
      </c>
      <c r="M20" s="134" t="str">
        <f>input2!AQ20</f>
        <v>0</v>
      </c>
      <c r="N20" s="134" t="str">
        <f t="shared" si="5"/>
        <v>มีจุดแข็ง</v>
      </c>
      <c r="O20" s="134">
        <f t="shared" si="6"/>
        <v>0</v>
      </c>
      <c r="P20" s="134" t="str">
        <f t="shared" si="7"/>
        <v>-</v>
      </c>
      <c r="Q20" s="134" t="str">
        <f t="shared" si="8"/>
        <v>เสี่ยง/มีปัญหา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8" customHeight="1">
      <c r="A21" s="100" t="s">
        <v>25</v>
      </c>
      <c r="B21" s="11">
        <f>input1!B21</f>
        <v>0</v>
      </c>
      <c r="C21" s="169">
        <f>input1!C21</f>
        <v>0</v>
      </c>
      <c r="D21" s="66" t="str">
        <f t="shared" si="0"/>
        <v>-</v>
      </c>
      <c r="E21" s="66" t="str">
        <f>input2!AD21</f>
        <v>0</v>
      </c>
      <c r="F21" s="134" t="str">
        <f t="shared" si="1"/>
        <v>เสี่ยง/มีปัญหา</v>
      </c>
      <c r="G21" s="134" t="str">
        <f>input2!AG21</f>
        <v>0</v>
      </c>
      <c r="H21" s="134" t="str">
        <f t="shared" si="2"/>
        <v>เสี่ยง/มีปัญหา</v>
      </c>
      <c r="I21" s="134" t="str">
        <f>input2!AK21</f>
        <v>0</v>
      </c>
      <c r="J21" s="134" t="str">
        <f t="shared" si="3"/>
        <v>เสี่ยง/มีปัญหา</v>
      </c>
      <c r="K21" s="134" t="str">
        <f>input2!AO21</f>
        <v>0</v>
      </c>
      <c r="L21" s="134" t="str">
        <f t="shared" si="4"/>
        <v>เสี่ยง/มีปัญหา</v>
      </c>
      <c r="M21" s="134" t="str">
        <f>input2!AQ21</f>
        <v>0</v>
      </c>
      <c r="N21" s="134" t="str">
        <f t="shared" si="5"/>
        <v>มีจุดแข็ง</v>
      </c>
      <c r="O21" s="134">
        <f t="shared" si="6"/>
        <v>0</v>
      </c>
      <c r="P21" s="134" t="str">
        <f t="shared" si="7"/>
        <v>-</v>
      </c>
      <c r="Q21" s="134" t="str">
        <f t="shared" si="8"/>
        <v>เสี่ยง/มีปัญหา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8" customHeight="1">
      <c r="A22" s="100" t="s">
        <v>26</v>
      </c>
      <c r="B22" s="11">
        <f>input1!B22</f>
        <v>0</v>
      </c>
      <c r="C22" s="169">
        <f>input1!C22</f>
        <v>0</v>
      </c>
      <c r="D22" s="66" t="str">
        <f t="shared" si="0"/>
        <v>-</v>
      </c>
      <c r="E22" s="66" t="str">
        <f>input2!AD22</f>
        <v>0</v>
      </c>
      <c r="F22" s="134" t="str">
        <f t="shared" si="1"/>
        <v>เสี่ยง/มีปัญหา</v>
      </c>
      <c r="G22" s="134" t="str">
        <f>input2!AG22</f>
        <v>0</v>
      </c>
      <c r="H22" s="134" t="str">
        <f t="shared" si="2"/>
        <v>เสี่ยง/มีปัญหา</v>
      </c>
      <c r="I22" s="134" t="str">
        <f>input2!AK22</f>
        <v>0</v>
      </c>
      <c r="J22" s="134" t="str">
        <f t="shared" si="3"/>
        <v>เสี่ยง/มีปัญหา</v>
      </c>
      <c r="K22" s="134" t="str">
        <f>input2!AO22</f>
        <v>0</v>
      </c>
      <c r="L22" s="134" t="str">
        <f t="shared" si="4"/>
        <v>เสี่ยง/มีปัญหา</v>
      </c>
      <c r="M22" s="134" t="str">
        <f>input2!AQ22</f>
        <v>0</v>
      </c>
      <c r="N22" s="134" t="str">
        <f t="shared" si="5"/>
        <v>มีจุดแข็ง</v>
      </c>
      <c r="O22" s="134">
        <f t="shared" si="6"/>
        <v>0</v>
      </c>
      <c r="P22" s="134" t="str">
        <f t="shared" si="7"/>
        <v>-</v>
      </c>
      <c r="Q22" s="134" t="str">
        <f t="shared" si="8"/>
        <v>เสี่ยง/มีปัญหา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8" customHeight="1" thickBot="1">
      <c r="A23" s="168" t="s">
        <v>42</v>
      </c>
      <c r="B23" s="18">
        <f>input1!B23</f>
        <v>0</v>
      </c>
      <c r="C23" s="167">
        <f>input1!C23</f>
        <v>0</v>
      </c>
      <c r="D23" s="67" t="str">
        <f t="shared" si="0"/>
        <v>-</v>
      </c>
      <c r="E23" s="67" t="str">
        <f>input2!AD23</f>
        <v>0</v>
      </c>
      <c r="F23" s="120" t="str">
        <f t="shared" si="1"/>
        <v>เสี่ยง/มีปัญหา</v>
      </c>
      <c r="G23" s="120" t="str">
        <f>input2!AG23</f>
        <v>0</v>
      </c>
      <c r="H23" s="120" t="str">
        <f t="shared" si="2"/>
        <v>เสี่ยง/มีปัญหา</v>
      </c>
      <c r="I23" s="120" t="str">
        <f>input2!AK23</f>
        <v>0</v>
      </c>
      <c r="J23" s="120" t="str">
        <f t="shared" si="3"/>
        <v>เสี่ยง/มีปัญหา</v>
      </c>
      <c r="K23" s="120" t="str">
        <f>input2!AO23</f>
        <v>0</v>
      </c>
      <c r="L23" s="120" t="str">
        <f t="shared" si="4"/>
        <v>เสี่ยง/มีปัญหา</v>
      </c>
      <c r="M23" s="120" t="str">
        <f>input2!AQ23</f>
        <v>0</v>
      </c>
      <c r="N23" s="120" t="str">
        <f t="shared" si="5"/>
        <v>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8" customHeight="1">
      <c r="A24" s="205" t="s">
        <v>43</v>
      </c>
      <c r="B24" s="213">
        <f>input1!B24</f>
        <v>0</v>
      </c>
      <c r="C24" s="207">
        <f>input1!C24</f>
        <v>0</v>
      </c>
      <c r="D24" s="214" t="str">
        <f t="shared" si="0"/>
        <v>-</v>
      </c>
      <c r="E24" s="214" t="str">
        <f>input2!AD24</f>
        <v>0</v>
      </c>
      <c r="F24" s="208" t="str">
        <f t="shared" si="1"/>
        <v>เสี่ยง/มีปัญหา</v>
      </c>
      <c r="G24" s="208" t="str">
        <f>input2!AG24</f>
        <v>0</v>
      </c>
      <c r="H24" s="208" t="str">
        <f t="shared" si="2"/>
        <v>เสี่ยง/มีปัญหา</v>
      </c>
      <c r="I24" s="208" t="str">
        <f>input2!AK24</f>
        <v>0</v>
      </c>
      <c r="J24" s="208" t="str">
        <f t="shared" si="3"/>
        <v>เสี่ยง/มีปัญหา</v>
      </c>
      <c r="K24" s="208" t="str">
        <f>input2!AO24</f>
        <v>0</v>
      </c>
      <c r="L24" s="208" t="str">
        <f t="shared" si="4"/>
        <v>เสี่ยง/มีปัญหา</v>
      </c>
      <c r="M24" s="208" t="str">
        <f>input2!AQ24</f>
        <v>0</v>
      </c>
      <c r="N24" s="208" t="str">
        <f t="shared" si="5"/>
        <v>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17" s="10" customFormat="1" ht="18" customHeight="1">
      <c r="A25" s="100" t="s">
        <v>44</v>
      </c>
      <c r="B25" s="11">
        <f>input1!B25</f>
        <v>0</v>
      </c>
      <c r="C25" s="169">
        <f>input1!C25</f>
        <v>0</v>
      </c>
      <c r="D25" s="66" t="str">
        <f t="shared" si="0"/>
        <v>-</v>
      </c>
      <c r="E25" s="66" t="str">
        <f>input2!AD25</f>
        <v>0</v>
      </c>
      <c r="F25" s="134" t="str">
        <f t="shared" si="1"/>
        <v>เสี่ยง/มีปัญหา</v>
      </c>
      <c r="G25" s="134" t="str">
        <f>input2!AG25</f>
        <v>0</v>
      </c>
      <c r="H25" s="134" t="str">
        <f t="shared" si="2"/>
        <v>เสี่ยง/มีปัญหา</v>
      </c>
      <c r="I25" s="134" t="str">
        <f>input2!AK25</f>
        <v>0</v>
      </c>
      <c r="J25" s="134" t="str">
        <f t="shared" si="3"/>
        <v>เสี่ยง/มีปัญหา</v>
      </c>
      <c r="K25" s="134" t="str">
        <f>input2!AO25</f>
        <v>0</v>
      </c>
      <c r="L25" s="134" t="str">
        <f t="shared" si="4"/>
        <v>เสี่ยง/มีปัญหา</v>
      </c>
      <c r="M25" s="134" t="str">
        <f>input2!AQ25</f>
        <v>0</v>
      </c>
      <c r="N25" s="134" t="str">
        <f t="shared" si="5"/>
        <v>มีจุดแข็ง</v>
      </c>
      <c r="O25" s="134">
        <f t="shared" si="6"/>
        <v>0</v>
      </c>
      <c r="P25" s="134" t="str">
        <f t="shared" si="7"/>
        <v>-</v>
      </c>
      <c r="Q25" s="134" t="str">
        <f t="shared" si="8"/>
        <v>เสี่ยง/มีปัญหา</v>
      </c>
    </row>
    <row r="26" spans="1:17" s="10" customFormat="1" ht="18" customHeight="1">
      <c r="A26" s="100" t="s">
        <v>45</v>
      </c>
      <c r="B26" s="11">
        <f>input1!B26</f>
        <v>0</v>
      </c>
      <c r="C26" s="169">
        <f>input1!C26</f>
        <v>0</v>
      </c>
      <c r="D26" s="66" t="str">
        <f t="shared" si="0"/>
        <v>-</v>
      </c>
      <c r="E26" s="66" t="str">
        <f>input2!AD26</f>
        <v>0</v>
      </c>
      <c r="F26" s="134" t="str">
        <f t="shared" si="1"/>
        <v>เสี่ยง/มีปัญหา</v>
      </c>
      <c r="G26" s="134" t="str">
        <f>input2!AG26</f>
        <v>0</v>
      </c>
      <c r="H26" s="134" t="str">
        <f t="shared" si="2"/>
        <v>เสี่ยง/มีปัญหา</v>
      </c>
      <c r="I26" s="134" t="str">
        <f>input2!AK26</f>
        <v>0</v>
      </c>
      <c r="J26" s="134" t="str">
        <f t="shared" si="3"/>
        <v>เสี่ยง/มีปัญหา</v>
      </c>
      <c r="K26" s="134" t="str">
        <f>input2!AO26</f>
        <v>0</v>
      </c>
      <c r="L26" s="134" t="str">
        <f t="shared" si="4"/>
        <v>เสี่ยง/มีปัญหา</v>
      </c>
      <c r="M26" s="134" t="str">
        <f>input2!AQ26</f>
        <v>0</v>
      </c>
      <c r="N26" s="134" t="str">
        <f t="shared" si="5"/>
        <v>มีจุดแข็ง</v>
      </c>
      <c r="O26" s="134">
        <f t="shared" si="6"/>
        <v>0</v>
      </c>
      <c r="P26" s="134" t="str">
        <f t="shared" si="7"/>
        <v>-</v>
      </c>
      <c r="Q26" s="134" t="str">
        <f t="shared" si="8"/>
        <v>เสี่ยง/มีปัญหา</v>
      </c>
    </row>
    <row r="27" spans="1:17" s="10" customFormat="1" ht="18" customHeight="1">
      <c r="A27" s="100" t="s">
        <v>0</v>
      </c>
      <c r="B27" s="11">
        <f>input1!B27</f>
        <v>0</v>
      </c>
      <c r="C27" s="169">
        <f>input1!C27</f>
        <v>0</v>
      </c>
      <c r="D27" s="66" t="str">
        <f t="shared" si="0"/>
        <v>-</v>
      </c>
      <c r="E27" s="66" t="str">
        <f>input2!AD27</f>
        <v>0</v>
      </c>
      <c r="F27" s="134" t="str">
        <f t="shared" si="1"/>
        <v>เสี่ยง/มีปัญหา</v>
      </c>
      <c r="G27" s="134" t="str">
        <f>input2!AG27</f>
        <v>0</v>
      </c>
      <c r="H27" s="134" t="str">
        <f t="shared" si="2"/>
        <v>เสี่ยง/มีปัญหา</v>
      </c>
      <c r="I27" s="134" t="str">
        <f>input2!AK27</f>
        <v>0</v>
      </c>
      <c r="J27" s="134" t="str">
        <f t="shared" si="3"/>
        <v>เสี่ยง/มีปัญหา</v>
      </c>
      <c r="K27" s="134" t="str">
        <f>input2!AO27</f>
        <v>0</v>
      </c>
      <c r="L27" s="134" t="str">
        <f t="shared" si="4"/>
        <v>เสี่ยง/มีปัญหา</v>
      </c>
      <c r="M27" s="134" t="str">
        <f>input2!AQ27</f>
        <v>0</v>
      </c>
      <c r="N27" s="134" t="str">
        <f t="shared" si="5"/>
        <v>มีจุดแข็ง</v>
      </c>
      <c r="O27" s="134">
        <f t="shared" si="6"/>
        <v>0</v>
      </c>
      <c r="P27" s="134" t="str">
        <f t="shared" si="7"/>
        <v>-</v>
      </c>
      <c r="Q27" s="134" t="str">
        <f t="shared" si="8"/>
        <v>เสี่ยง/มีปัญหา</v>
      </c>
    </row>
    <row r="28" spans="1:17" s="10" customFormat="1" ht="18" customHeight="1" thickBot="1">
      <c r="A28" s="168" t="s">
        <v>1</v>
      </c>
      <c r="B28" s="18">
        <f>input1!B28</f>
        <v>0</v>
      </c>
      <c r="C28" s="167">
        <f>input1!C28</f>
        <v>0</v>
      </c>
      <c r="D28" s="67" t="str">
        <f t="shared" si="0"/>
        <v>-</v>
      </c>
      <c r="E28" s="67" t="str">
        <f>input2!AD28</f>
        <v>0</v>
      </c>
      <c r="F28" s="120" t="str">
        <f t="shared" si="1"/>
        <v>เสี่ยง/มีปัญหา</v>
      </c>
      <c r="G28" s="120" t="str">
        <f>input2!AG28</f>
        <v>0</v>
      </c>
      <c r="H28" s="120" t="str">
        <f t="shared" si="2"/>
        <v>เสี่ยง/มีปัญหา</v>
      </c>
      <c r="I28" s="120" t="str">
        <f>input2!AK28</f>
        <v>0</v>
      </c>
      <c r="J28" s="120" t="str">
        <f t="shared" si="3"/>
        <v>เสี่ยง/มีปัญหา</v>
      </c>
      <c r="K28" s="120" t="str">
        <f>input2!AO28</f>
        <v>0</v>
      </c>
      <c r="L28" s="120" t="str">
        <f t="shared" si="4"/>
        <v>เสี่ยง/มีปัญหา</v>
      </c>
      <c r="M28" s="120" t="str">
        <f>input2!AQ28</f>
        <v>0</v>
      </c>
      <c r="N28" s="120" t="str">
        <f t="shared" si="5"/>
        <v>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10" customFormat="1" ht="18" customHeight="1">
      <c r="A29" s="205" t="s">
        <v>2</v>
      </c>
      <c r="B29" s="213">
        <f>input1!B29</f>
        <v>0</v>
      </c>
      <c r="C29" s="207">
        <f>input1!C29</f>
        <v>0</v>
      </c>
      <c r="D29" s="214" t="str">
        <f t="shared" si="0"/>
        <v>-</v>
      </c>
      <c r="E29" s="214" t="str">
        <f>input2!AD29</f>
        <v>0</v>
      </c>
      <c r="F29" s="208" t="str">
        <f t="shared" si="1"/>
        <v>เสี่ยง/มีปัญหา</v>
      </c>
      <c r="G29" s="208" t="str">
        <f>input2!AG29</f>
        <v>0</v>
      </c>
      <c r="H29" s="208" t="str">
        <f t="shared" si="2"/>
        <v>เสี่ยง/มีปัญหา</v>
      </c>
      <c r="I29" s="208" t="str">
        <f>input2!AK29</f>
        <v>0</v>
      </c>
      <c r="J29" s="208" t="str">
        <f t="shared" si="3"/>
        <v>เสี่ยง/มีปัญหา</v>
      </c>
      <c r="K29" s="208" t="str">
        <f>input2!AO29</f>
        <v>0</v>
      </c>
      <c r="L29" s="208" t="str">
        <f t="shared" si="4"/>
        <v>เสี่ยง/มีปัญหา</v>
      </c>
      <c r="M29" s="208" t="str">
        <f>input2!AQ29</f>
        <v>0</v>
      </c>
      <c r="N29" s="208" t="str">
        <f t="shared" si="5"/>
        <v>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10" customFormat="1" ht="18" customHeight="1">
      <c r="A30" s="100" t="s">
        <v>3</v>
      </c>
      <c r="B30" s="11">
        <f>input1!B30</f>
        <v>0</v>
      </c>
      <c r="C30" s="169">
        <f>input1!C30</f>
        <v>0</v>
      </c>
      <c r="D30" s="66" t="str">
        <f t="shared" si="0"/>
        <v>-</v>
      </c>
      <c r="E30" s="66" t="str">
        <f>input2!AD30</f>
        <v>0</v>
      </c>
      <c r="F30" s="134" t="str">
        <f t="shared" si="1"/>
        <v>เสี่ยง/มีปัญหา</v>
      </c>
      <c r="G30" s="134" t="str">
        <f>input2!AG30</f>
        <v>0</v>
      </c>
      <c r="H30" s="134" t="str">
        <f t="shared" si="2"/>
        <v>เสี่ยง/มีปัญหา</v>
      </c>
      <c r="I30" s="134" t="str">
        <f>input2!AK30</f>
        <v>0</v>
      </c>
      <c r="J30" s="134" t="str">
        <f t="shared" si="3"/>
        <v>เสี่ยง/มีปัญหา</v>
      </c>
      <c r="K30" s="134" t="str">
        <f>input2!AO30</f>
        <v>0</v>
      </c>
      <c r="L30" s="134" t="str">
        <f t="shared" si="4"/>
        <v>เสี่ยง/มีปัญหา</v>
      </c>
      <c r="M30" s="134" t="str">
        <f>input2!AQ30</f>
        <v>0</v>
      </c>
      <c r="N30" s="134" t="str">
        <f t="shared" si="5"/>
        <v>มีจุดแข็ง</v>
      </c>
      <c r="O30" s="134">
        <f t="shared" si="6"/>
        <v>0</v>
      </c>
      <c r="P30" s="134" t="str">
        <f t="shared" si="7"/>
        <v>-</v>
      </c>
      <c r="Q30" s="134" t="str">
        <f t="shared" si="8"/>
        <v>เสี่ยง/มีปัญหา</v>
      </c>
    </row>
    <row r="31" spans="1:17" s="10" customFormat="1" ht="18" customHeight="1">
      <c r="A31" s="100" t="s">
        <v>4</v>
      </c>
      <c r="B31" s="11">
        <f>input1!B31</f>
        <v>0</v>
      </c>
      <c r="C31" s="169">
        <f>input1!C31</f>
        <v>0</v>
      </c>
      <c r="D31" s="66" t="str">
        <f t="shared" si="0"/>
        <v>-</v>
      </c>
      <c r="E31" s="66" t="str">
        <f>input2!AD31</f>
        <v>0</v>
      </c>
      <c r="F31" s="134" t="str">
        <f t="shared" si="1"/>
        <v>เสี่ยง/มีปัญหา</v>
      </c>
      <c r="G31" s="134" t="str">
        <f>input2!AG31</f>
        <v>0</v>
      </c>
      <c r="H31" s="134" t="str">
        <f t="shared" si="2"/>
        <v>เสี่ยง/มีปัญหา</v>
      </c>
      <c r="I31" s="134" t="str">
        <f>input2!AK31</f>
        <v>0</v>
      </c>
      <c r="J31" s="134" t="str">
        <f t="shared" si="3"/>
        <v>เสี่ยง/มีปัญหา</v>
      </c>
      <c r="K31" s="134" t="str">
        <f>input2!AO31</f>
        <v>0</v>
      </c>
      <c r="L31" s="134" t="str">
        <f t="shared" si="4"/>
        <v>เสี่ยง/มีปัญหา</v>
      </c>
      <c r="M31" s="134" t="str">
        <f>input2!AQ31</f>
        <v>0</v>
      </c>
      <c r="N31" s="134" t="str">
        <f t="shared" si="5"/>
        <v>มีจุดแข็ง</v>
      </c>
      <c r="O31" s="134">
        <f t="shared" si="6"/>
        <v>0</v>
      </c>
      <c r="P31" s="134" t="str">
        <f t="shared" si="7"/>
        <v>-</v>
      </c>
      <c r="Q31" s="134" t="str">
        <f t="shared" si="8"/>
        <v>เสี่ยง/มีปัญหา</v>
      </c>
    </row>
    <row r="32" spans="1:17" s="10" customFormat="1" ht="18" customHeight="1">
      <c r="A32" s="100" t="s">
        <v>5</v>
      </c>
      <c r="B32" s="11">
        <f>input1!B32</f>
        <v>0</v>
      </c>
      <c r="C32" s="169">
        <f>input1!C32</f>
        <v>0</v>
      </c>
      <c r="D32" s="66" t="str">
        <f t="shared" si="0"/>
        <v>-</v>
      </c>
      <c r="E32" s="66" t="str">
        <f>input2!AD32</f>
        <v>0</v>
      </c>
      <c r="F32" s="134" t="str">
        <f t="shared" si="1"/>
        <v>เสี่ยง/มีปัญหา</v>
      </c>
      <c r="G32" s="134" t="str">
        <f>input2!AG32</f>
        <v>0</v>
      </c>
      <c r="H32" s="134" t="str">
        <f t="shared" si="2"/>
        <v>เสี่ยง/มีปัญหา</v>
      </c>
      <c r="I32" s="134" t="str">
        <f>input2!AK32</f>
        <v>0</v>
      </c>
      <c r="J32" s="134" t="str">
        <f t="shared" si="3"/>
        <v>เสี่ยง/มีปัญหา</v>
      </c>
      <c r="K32" s="134" t="str">
        <f>input2!AO32</f>
        <v>0</v>
      </c>
      <c r="L32" s="134" t="str">
        <f t="shared" si="4"/>
        <v>เสี่ยง/มีปัญหา</v>
      </c>
      <c r="M32" s="134" t="str">
        <f>input2!AQ32</f>
        <v>0</v>
      </c>
      <c r="N32" s="134" t="str">
        <f t="shared" si="5"/>
        <v>มีจุดแข็ง</v>
      </c>
      <c r="O32" s="134">
        <f t="shared" si="6"/>
        <v>0</v>
      </c>
      <c r="P32" s="134" t="str">
        <f t="shared" si="7"/>
        <v>-</v>
      </c>
      <c r="Q32" s="134" t="str">
        <f t="shared" si="8"/>
        <v>เสี่ยง/มีปัญหา</v>
      </c>
    </row>
    <row r="33" spans="1:17" s="10" customFormat="1" ht="18" customHeight="1" thickBot="1">
      <c r="A33" s="168" t="s">
        <v>6</v>
      </c>
      <c r="B33" s="18">
        <f>input1!B33</f>
        <v>0</v>
      </c>
      <c r="C33" s="167">
        <f>input1!C33</f>
        <v>0</v>
      </c>
      <c r="D33" s="67" t="str">
        <f t="shared" si="0"/>
        <v>-</v>
      </c>
      <c r="E33" s="67" t="str">
        <f>input2!AD33</f>
        <v>0</v>
      </c>
      <c r="F33" s="120" t="str">
        <f t="shared" si="1"/>
        <v>เสี่ยง/มีปัญหา</v>
      </c>
      <c r="G33" s="120" t="str">
        <f>input2!AG33</f>
        <v>0</v>
      </c>
      <c r="H33" s="120" t="str">
        <f t="shared" si="2"/>
        <v>เสี่ยง/มีปัญหา</v>
      </c>
      <c r="I33" s="120" t="str">
        <f>input2!AK33</f>
        <v>0</v>
      </c>
      <c r="J33" s="120" t="str">
        <f t="shared" si="3"/>
        <v>เสี่ยง/มีปัญหา</v>
      </c>
      <c r="K33" s="120" t="str">
        <f>input2!AO33</f>
        <v>0</v>
      </c>
      <c r="L33" s="120" t="str">
        <f t="shared" si="4"/>
        <v>เสี่ยง/มีปัญหา</v>
      </c>
      <c r="M33" s="120" t="str">
        <f>input2!AQ33</f>
        <v>0</v>
      </c>
      <c r="N33" s="120" t="str">
        <f t="shared" si="5"/>
        <v>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10" customFormat="1" ht="18" customHeight="1">
      <c r="A34" s="205" t="s">
        <v>7</v>
      </c>
      <c r="B34" s="213">
        <f>input1!B34</f>
        <v>0</v>
      </c>
      <c r="C34" s="207">
        <f>input1!C34</f>
        <v>0</v>
      </c>
      <c r="D34" s="214" t="str">
        <f t="shared" si="0"/>
        <v>-</v>
      </c>
      <c r="E34" s="214" t="str">
        <f>input2!AD34</f>
        <v>0</v>
      </c>
      <c r="F34" s="208" t="str">
        <f t="shared" si="1"/>
        <v>เสี่ยง/มีปัญหา</v>
      </c>
      <c r="G34" s="208" t="str">
        <f>input2!AG34</f>
        <v>0</v>
      </c>
      <c r="H34" s="208" t="str">
        <f t="shared" si="2"/>
        <v>เสี่ยง/มีปัญหา</v>
      </c>
      <c r="I34" s="208" t="str">
        <f>input2!AK34</f>
        <v>0</v>
      </c>
      <c r="J34" s="208" t="str">
        <f t="shared" si="3"/>
        <v>เสี่ยง/มีปัญหา</v>
      </c>
      <c r="K34" s="208" t="str">
        <f>input2!AO34</f>
        <v>0</v>
      </c>
      <c r="L34" s="208" t="str">
        <f t="shared" si="4"/>
        <v>เสี่ยง/มีปัญหา</v>
      </c>
      <c r="M34" s="208" t="str">
        <f>input2!AQ34</f>
        <v>0</v>
      </c>
      <c r="N34" s="208" t="str">
        <f t="shared" si="5"/>
        <v>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10" customFormat="1" ht="18" customHeight="1">
      <c r="A35" s="100" t="s">
        <v>8</v>
      </c>
      <c r="B35" s="11">
        <f>input1!B35</f>
        <v>0</v>
      </c>
      <c r="C35" s="169">
        <f>input1!C35</f>
        <v>0</v>
      </c>
      <c r="D35" s="66" t="str">
        <f t="shared" si="0"/>
        <v>-</v>
      </c>
      <c r="E35" s="66" t="str">
        <f>input2!AD35</f>
        <v>0</v>
      </c>
      <c r="F35" s="134" t="str">
        <f t="shared" si="1"/>
        <v>เสี่ยง/มีปัญหา</v>
      </c>
      <c r="G35" s="134" t="str">
        <f>input2!AG35</f>
        <v>0</v>
      </c>
      <c r="H35" s="134" t="str">
        <f t="shared" si="2"/>
        <v>เสี่ยง/มีปัญหา</v>
      </c>
      <c r="I35" s="134" t="str">
        <f>input2!AK35</f>
        <v>0</v>
      </c>
      <c r="J35" s="134" t="str">
        <f t="shared" si="3"/>
        <v>เสี่ยง/มีปัญหา</v>
      </c>
      <c r="K35" s="134" t="str">
        <f>input2!AO35</f>
        <v>0</v>
      </c>
      <c r="L35" s="134" t="str">
        <f t="shared" si="4"/>
        <v>เสี่ยง/มีปัญหา</v>
      </c>
      <c r="M35" s="134" t="str">
        <f>input2!AQ35</f>
        <v>0</v>
      </c>
      <c r="N35" s="134" t="str">
        <f t="shared" si="5"/>
        <v>มีจุดแข็ง</v>
      </c>
      <c r="O35" s="134">
        <f t="shared" si="6"/>
        <v>0</v>
      </c>
      <c r="P35" s="134" t="str">
        <f t="shared" si="7"/>
        <v>-</v>
      </c>
      <c r="Q35" s="134" t="str">
        <f t="shared" si="8"/>
        <v>เสี่ยง/มีปัญหา</v>
      </c>
    </row>
    <row r="36" spans="1:17" s="10" customFormat="1" ht="18" customHeight="1">
      <c r="A36" s="100" t="s">
        <v>9</v>
      </c>
      <c r="B36" s="11">
        <f>input1!B36</f>
        <v>0</v>
      </c>
      <c r="C36" s="169">
        <f>input1!C36</f>
        <v>0</v>
      </c>
      <c r="D36" s="66" t="str">
        <f t="shared" si="0"/>
        <v>-</v>
      </c>
      <c r="E36" s="66" t="str">
        <f>input2!AD36</f>
        <v>0</v>
      </c>
      <c r="F36" s="134" t="str">
        <f t="shared" si="1"/>
        <v>เสี่ยง/มีปัญหา</v>
      </c>
      <c r="G36" s="134" t="str">
        <f>input2!AG36</f>
        <v>0</v>
      </c>
      <c r="H36" s="134" t="str">
        <f t="shared" si="2"/>
        <v>เสี่ยง/มีปัญหา</v>
      </c>
      <c r="I36" s="134" t="str">
        <f>input2!AK36</f>
        <v>0</v>
      </c>
      <c r="J36" s="134" t="str">
        <f t="shared" si="3"/>
        <v>เสี่ยง/มีปัญหา</v>
      </c>
      <c r="K36" s="134" t="str">
        <f>input2!AO36</f>
        <v>0</v>
      </c>
      <c r="L36" s="134" t="str">
        <f t="shared" si="4"/>
        <v>เสี่ยง/มีปัญหา</v>
      </c>
      <c r="M36" s="134" t="str">
        <f>input2!AQ36</f>
        <v>0</v>
      </c>
      <c r="N36" s="134" t="str">
        <f t="shared" si="5"/>
        <v>มีจุดแข็ง</v>
      </c>
      <c r="O36" s="134">
        <f t="shared" si="6"/>
        <v>0</v>
      </c>
      <c r="P36" s="134" t="str">
        <f t="shared" si="7"/>
        <v>-</v>
      </c>
      <c r="Q36" s="134" t="str">
        <f t="shared" si="8"/>
        <v>เสี่ยง/มีปัญหา</v>
      </c>
    </row>
    <row r="37" spans="1:17" s="10" customFormat="1" ht="18" customHeight="1">
      <c r="A37" s="100" t="s">
        <v>10</v>
      </c>
      <c r="B37" s="11">
        <f>input1!B37</f>
        <v>0</v>
      </c>
      <c r="C37" s="169">
        <f>input1!C37</f>
        <v>0</v>
      </c>
      <c r="D37" s="66" t="str">
        <f t="shared" si="0"/>
        <v>-</v>
      </c>
      <c r="E37" s="66" t="str">
        <f>input2!AD37</f>
        <v>0</v>
      </c>
      <c r="F37" s="134" t="str">
        <f t="shared" si="1"/>
        <v>เสี่ยง/มีปัญหา</v>
      </c>
      <c r="G37" s="134" t="str">
        <f>input2!AG37</f>
        <v>0</v>
      </c>
      <c r="H37" s="134" t="str">
        <f t="shared" si="2"/>
        <v>เสี่ยง/มีปัญหา</v>
      </c>
      <c r="I37" s="134" t="str">
        <f>input2!AK37</f>
        <v>0</v>
      </c>
      <c r="J37" s="134" t="str">
        <f t="shared" si="3"/>
        <v>เสี่ยง/มีปัญหา</v>
      </c>
      <c r="K37" s="134" t="str">
        <f>input2!AO37</f>
        <v>0</v>
      </c>
      <c r="L37" s="134" t="str">
        <f t="shared" si="4"/>
        <v>เสี่ยง/มีปัญหา</v>
      </c>
      <c r="M37" s="134" t="str">
        <f>input2!AQ37</f>
        <v>0</v>
      </c>
      <c r="N37" s="134" t="str">
        <f t="shared" si="5"/>
        <v>มีจุดแข็ง</v>
      </c>
      <c r="O37" s="134">
        <f t="shared" si="6"/>
        <v>0</v>
      </c>
      <c r="P37" s="134" t="str">
        <f t="shared" si="7"/>
        <v>-</v>
      </c>
      <c r="Q37" s="134" t="str">
        <f t="shared" si="8"/>
        <v>เสี่ยง/มีปัญหา</v>
      </c>
    </row>
    <row r="38" spans="1:17" s="10" customFormat="1" ht="18" customHeight="1" thickBot="1">
      <c r="A38" s="168" t="s">
        <v>11</v>
      </c>
      <c r="B38" s="18">
        <f>input1!B38</f>
        <v>0</v>
      </c>
      <c r="C38" s="167">
        <f>input1!C38</f>
        <v>0</v>
      </c>
      <c r="D38" s="67" t="str">
        <f t="shared" si="0"/>
        <v>-</v>
      </c>
      <c r="E38" s="67" t="str">
        <f>input2!AD38</f>
        <v>0</v>
      </c>
      <c r="F38" s="120" t="str">
        <f t="shared" si="1"/>
        <v>เสี่ยง/มีปัญหา</v>
      </c>
      <c r="G38" s="120" t="str">
        <f>input2!AG38</f>
        <v>0</v>
      </c>
      <c r="H38" s="120" t="str">
        <f t="shared" si="2"/>
        <v>เสี่ยง/มีปัญหา</v>
      </c>
      <c r="I38" s="120" t="str">
        <f>input2!AK38</f>
        <v>0</v>
      </c>
      <c r="J38" s="120" t="str">
        <f t="shared" si="3"/>
        <v>เสี่ยง/มีปัญหา</v>
      </c>
      <c r="K38" s="120" t="str">
        <f>input2!AO38</f>
        <v>0</v>
      </c>
      <c r="L38" s="120" t="str">
        <f t="shared" si="4"/>
        <v>เสี่ยง/มีปัญหา</v>
      </c>
      <c r="M38" s="120" t="str">
        <f>input2!AQ38</f>
        <v>0</v>
      </c>
      <c r="N38" s="120" t="str">
        <f t="shared" si="5"/>
        <v>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10" customFormat="1" ht="18" customHeight="1">
      <c r="A39" s="205" t="s">
        <v>12</v>
      </c>
      <c r="B39" s="213">
        <f>input1!B39</f>
        <v>0</v>
      </c>
      <c r="C39" s="207">
        <f>input1!C39</f>
        <v>0</v>
      </c>
      <c r="D39" s="214" t="str">
        <f aca="true" t="shared" si="9" ref="D39:D53">IF(C39=1,"ชาย",IF(C39=2,"หญิง","-"))</f>
        <v>-</v>
      </c>
      <c r="E39" s="214" t="str">
        <f>input2!AD39</f>
        <v>0</v>
      </c>
      <c r="F39" s="208" t="str">
        <f aca="true" t="shared" si="10" ref="F39:F53">IF(E39&gt;10,"เสี่ยง/มีปัญหา","ปกติ")</f>
        <v>เสี่ยง/มีปัญหา</v>
      </c>
      <c r="G39" s="208" t="str">
        <f>input2!AG39</f>
        <v>0</v>
      </c>
      <c r="H39" s="208" t="str">
        <f aca="true" t="shared" si="11" ref="H39:H53">IF(G39&gt;9,"เสี่ยง/มีปัญหา","ปกติ")</f>
        <v>เสี่ยง/มีปัญหา</v>
      </c>
      <c r="I39" s="208" t="str">
        <f>input2!AK39</f>
        <v>0</v>
      </c>
      <c r="J39" s="208" t="str">
        <f aca="true" t="shared" si="12" ref="J39:J53">IF(I39&gt;10,"เสี่ยง/มีปัญหา","ปกติ")</f>
        <v>เสี่ยง/มีปัญหา</v>
      </c>
      <c r="K39" s="208" t="str">
        <f>input2!AO39</f>
        <v>0</v>
      </c>
      <c r="L39" s="208" t="str">
        <f aca="true" t="shared" si="13" ref="L39:L53">IF(K39&gt;9,"เสี่ยง/มีปัญหา","ปกติ")</f>
        <v>เสี่ยง/มีปัญหา</v>
      </c>
      <c r="M39" s="208" t="str">
        <f>input2!AQ39</f>
        <v>0</v>
      </c>
      <c r="N39" s="208" t="str">
        <f aca="true" t="shared" si="14" ref="N39:N53">IF(M39&gt;10,"มีจุดแข็ง","ไม่มีจุดแข็ง")</f>
        <v>มีจุดแข็ง</v>
      </c>
      <c r="O39" s="208">
        <f aca="true" t="shared" si="15" ref="O39:O53">E39+G39+I39+K39+M39</f>
        <v>0</v>
      </c>
      <c r="P39" s="208" t="str">
        <f aca="true" t="shared" si="16" ref="P39:P53">IF(O39&lt;1,"-",O39)</f>
        <v>-</v>
      </c>
      <c r="Q39" s="208" t="str">
        <f aca="true" t="shared" si="17" ref="Q39:Q53">IF(P39&gt;48,"เสี่ยง/มีปัญหา","ปกติ")</f>
        <v>เสี่ยง/มีปัญหา</v>
      </c>
    </row>
    <row r="40" spans="1:17" s="10" customFormat="1" ht="18" customHeight="1">
      <c r="A40" s="100" t="s">
        <v>13</v>
      </c>
      <c r="B40" s="11">
        <f>input1!B40</f>
        <v>0</v>
      </c>
      <c r="C40" s="169">
        <f>input1!C40</f>
        <v>0</v>
      </c>
      <c r="D40" s="66" t="str">
        <f t="shared" si="9"/>
        <v>-</v>
      </c>
      <c r="E40" s="66" t="str">
        <f>input2!AD40</f>
        <v>0</v>
      </c>
      <c r="F40" s="134" t="str">
        <f t="shared" si="10"/>
        <v>เสี่ยง/มีปัญหา</v>
      </c>
      <c r="G40" s="134" t="str">
        <f>input2!AG40</f>
        <v>0</v>
      </c>
      <c r="H40" s="134" t="str">
        <f t="shared" si="11"/>
        <v>เสี่ยง/มีปัญหา</v>
      </c>
      <c r="I40" s="134" t="str">
        <f>input2!AK40</f>
        <v>0</v>
      </c>
      <c r="J40" s="134" t="str">
        <f t="shared" si="12"/>
        <v>เสี่ยง/มีปัญหา</v>
      </c>
      <c r="K40" s="134" t="str">
        <f>input2!AO40</f>
        <v>0</v>
      </c>
      <c r="L40" s="134" t="str">
        <f t="shared" si="13"/>
        <v>เสี่ยง/มีปัญหา</v>
      </c>
      <c r="M40" s="134" t="str">
        <f>input2!AQ40</f>
        <v>0</v>
      </c>
      <c r="N40" s="134" t="str">
        <f t="shared" si="14"/>
        <v>มีจุดแข็ง</v>
      </c>
      <c r="O40" s="134">
        <f t="shared" si="15"/>
        <v>0</v>
      </c>
      <c r="P40" s="134" t="str">
        <f t="shared" si="16"/>
        <v>-</v>
      </c>
      <c r="Q40" s="134" t="str">
        <f t="shared" si="17"/>
        <v>เสี่ยง/มีปัญหา</v>
      </c>
    </row>
    <row r="41" spans="1:17" s="10" customFormat="1" ht="18" customHeight="1">
      <c r="A41" s="100" t="s">
        <v>14</v>
      </c>
      <c r="B41" s="11">
        <f>input1!B41</f>
        <v>0</v>
      </c>
      <c r="C41" s="169">
        <f>input1!C41</f>
        <v>0</v>
      </c>
      <c r="D41" s="66" t="str">
        <f t="shared" si="9"/>
        <v>-</v>
      </c>
      <c r="E41" s="66" t="str">
        <f>input2!AD41</f>
        <v>0</v>
      </c>
      <c r="F41" s="134" t="str">
        <f t="shared" si="10"/>
        <v>เสี่ยง/มีปัญหา</v>
      </c>
      <c r="G41" s="134" t="str">
        <f>input2!AG41</f>
        <v>0</v>
      </c>
      <c r="H41" s="134" t="str">
        <f t="shared" si="11"/>
        <v>เสี่ยง/มีปัญหา</v>
      </c>
      <c r="I41" s="134" t="str">
        <f>input2!AK41</f>
        <v>0</v>
      </c>
      <c r="J41" s="134" t="str">
        <f t="shared" si="12"/>
        <v>เสี่ยง/มีปัญหา</v>
      </c>
      <c r="K41" s="134" t="str">
        <f>input2!AO41</f>
        <v>0</v>
      </c>
      <c r="L41" s="134" t="str">
        <f t="shared" si="13"/>
        <v>เสี่ยง/มีปัญหา</v>
      </c>
      <c r="M41" s="134" t="str">
        <f>input2!AQ41</f>
        <v>0</v>
      </c>
      <c r="N41" s="134" t="str">
        <f t="shared" si="14"/>
        <v>มีจุดแข็ง</v>
      </c>
      <c r="O41" s="134">
        <f t="shared" si="15"/>
        <v>0</v>
      </c>
      <c r="P41" s="134" t="str">
        <f t="shared" si="16"/>
        <v>-</v>
      </c>
      <c r="Q41" s="134" t="str">
        <f t="shared" si="17"/>
        <v>เสี่ยง/มีปัญหา</v>
      </c>
    </row>
    <row r="42" spans="1:17" s="10" customFormat="1" ht="18" customHeight="1">
      <c r="A42" s="100" t="s">
        <v>15</v>
      </c>
      <c r="B42" s="11">
        <f>input1!B42</f>
        <v>0</v>
      </c>
      <c r="C42" s="169">
        <f>input1!C42</f>
        <v>0</v>
      </c>
      <c r="D42" s="66" t="str">
        <f t="shared" si="9"/>
        <v>-</v>
      </c>
      <c r="E42" s="66" t="str">
        <f>input2!AD42</f>
        <v>0</v>
      </c>
      <c r="F42" s="134" t="str">
        <f t="shared" si="10"/>
        <v>เสี่ยง/มีปัญหา</v>
      </c>
      <c r="G42" s="134" t="str">
        <f>input2!AG42</f>
        <v>0</v>
      </c>
      <c r="H42" s="134" t="str">
        <f t="shared" si="11"/>
        <v>เสี่ยง/มีปัญหา</v>
      </c>
      <c r="I42" s="134" t="str">
        <f>input2!AK42</f>
        <v>0</v>
      </c>
      <c r="J42" s="134" t="str">
        <f t="shared" si="12"/>
        <v>เสี่ยง/มีปัญหา</v>
      </c>
      <c r="K42" s="134" t="str">
        <f>input2!AO42</f>
        <v>0</v>
      </c>
      <c r="L42" s="134" t="str">
        <f t="shared" si="13"/>
        <v>เสี่ยง/มีปัญหา</v>
      </c>
      <c r="M42" s="134" t="str">
        <f>input2!AQ42</f>
        <v>0</v>
      </c>
      <c r="N42" s="134" t="str">
        <f t="shared" si="14"/>
        <v>มีจุดแข็ง</v>
      </c>
      <c r="O42" s="134">
        <f t="shared" si="15"/>
        <v>0</v>
      </c>
      <c r="P42" s="134" t="str">
        <f t="shared" si="16"/>
        <v>-</v>
      </c>
      <c r="Q42" s="134" t="str">
        <f t="shared" si="17"/>
        <v>เสี่ยง/มีปัญหา</v>
      </c>
    </row>
    <row r="43" spans="1:17" s="10" customFormat="1" ht="18" customHeight="1" thickBot="1">
      <c r="A43" s="168" t="s">
        <v>72</v>
      </c>
      <c r="B43" s="18">
        <f>input1!B43</f>
        <v>0</v>
      </c>
      <c r="C43" s="167">
        <f>input1!C43</f>
        <v>0</v>
      </c>
      <c r="D43" s="67" t="str">
        <f t="shared" si="9"/>
        <v>-</v>
      </c>
      <c r="E43" s="67" t="str">
        <f>input2!AD43</f>
        <v>0</v>
      </c>
      <c r="F43" s="120" t="str">
        <f t="shared" si="10"/>
        <v>เสี่ยง/มีปัญหา</v>
      </c>
      <c r="G43" s="120" t="str">
        <f>input2!AG43</f>
        <v>0</v>
      </c>
      <c r="H43" s="120" t="str">
        <f t="shared" si="11"/>
        <v>เสี่ยง/มีปัญหา</v>
      </c>
      <c r="I43" s="120" t="str">
        <f>input2!AK43</f>
        <v>0</v>
      </c>
      <c r="J43" s="120" t="str">
        <f t="shared" si="12"/>
        <v>เสี่ยง/มีปัญหา</v>
      </c>
      <c r="K43" s="120" t="str">
        <f>input2!AO43</f>
        <v>0</v>
      </c>
      <c r="L43" s="120" t="str">
        <f t="shared" si="13"/>
        <v>เสี่ยง/มีปัญหา</v>
      </c>
      <c r="M43" s="120" t="str">
        <f>input2!AQ43</f>
        <v>0</v>
      </c>
      <c r="N43" s="120" t="str">
        <f t="shared" si="14"/>
        <v>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10" customFormat="1" ht="18" customHeight="1">
      <c r="A44" s="205" t="s">
        <v>73</v>
      </c>
      <c r="B44" s="213">
        <f>input1!B44</f>
        <v>0</v>
      </c>
      <c r="C44" s="207">
        <f>input1!C44</f>
        <v>0</v>
      </c>
      <c r="D44" s="214" t="str">
        <f t="shared" si="9"/>
        <v>-</v>
      </c>
      <c r="E44" s="214" t="str">
        <f>input2!AD44</f>
        <v>0</v>
      </c>
      <c r="F44" s="208" t="str">
        <f t="shared" si="10"/>
        <v>เสี่ยง/มีปัญหา</v>
      </c>
      <c r="G44" s="208" t="str">
        <f>input2!AG44</f>
        <v>0</v>
      </c>
      <c r="H44" s="208" t="str">
        <f t="shared" si="11"/>
        <v>เสี่ยง/มีปัญหา</v>
      </c>
      <c r="I44" s="208" t="str">
        <f>input2!AK44</f>
        <v>0</v>
      </c>
      <c r="J44" s="208" t="str">
        <f t="shared" si="12"/>
        <v>เสี่ยง/มีปัญหา</v>
      </c>
      <c r="K44" s="208" t="str">
        <f>input2!AO44</f>
        <v>0</v>
      </c>
      <c r="L44" s="208" t="str">
        <f t="shared" si="13"/>
        <v>เสี่ยง/มีปัญหา</v>
      </c>
      <c r="M44" s="208" t="str">
        <f>input2!AQ44</f>
        <v>0</v>
      </c>
      <c r="N44" s="208" t="str">
        <f t="shared" si="14"/>
        <v>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7" ht="20.25">
      <c r="A45" s="100" t="s">
        <v>74</v>
      </c>
      <c r="B45" s="11">
        <f>input1!B45</f>
        <v>0</v>
      </c>
      <c r="C45" s="169">
        <f>input1!C45</f>
        <v>0</v>
      </c>
      <c r="D45" s="66" t="str">
        <f t="shared" si="9"/>
        <v>-</v>
      </c>
      <c r="E45" s="66" t="str">
        <f>input2!AD45</f>
        <v>0</v>
      </c>
      <c r="F45" s="134" t="str">
        <f t="shared" si="10"/>
        <v>เสี่ยง/มีปัญหา</v>
      </c>
      <c r="G45" s="134" t="str">
        <f>input2!AG45</f>
        <v>0</v>
      </c>
      <c r="H45" s="134" t="str">
        <f t="shared" si="11"/>
        <v>เสี่ยง/มีปัญหา</v>
      </c>
      <c r="I45" s="134" t="str">
        <f>input2!AK45</f>
        <v>0</v>
      </c>
      <c r="J45" s="134" t="str">
        <f t="shared" si="12"/>
        <v>เสี่ยง/มีปัญหา</v>
      </c>
      <c r="K45" s="134" t="str">
        <f>input2!AO45</f>
        <v>0</v>
      </c>
      <c r="L45" s="134" t="str">
        <f t="shared" si="13"/>
        <v>เสี่ยง/มีปัญหา</v>
      </c>
      <c r="M45" s="134" t="str">
        <f>input2!AQ45</f>
        <v>0</v>
      </c>
      <c r="N45" s="134" t="str">
        <f t="shared" si="14"/>
        <v>มีจุดแข็ง</v>
      </c>
      <c r="O45" s="134">
        <f t="shared" si="15"/>
        <v>0</v>
      </c>
      <c r="P45" s="134" t="str">
        <f t="shared" si="16"/>
        <v>-</v>
      </c>
      <c r="Q45" s="134" t="str">
        <f t="shared" si="17"/>
        <v>เสี่ยง/มีปัญหา</v>
      </c>
    </row>
    <row r="46" spans="1:17" ht="20.25">
      <c r="A46" s="100" t="s">
        <v>75</v>
      </c>
      <c r="B46" s="11">
        <f>input1!B46</f>
        <v>0</v>
      </c>
      <c r="C46" s="169">
        <f>input1!C46</f>
        <v>0</v>
      </c>
      <c r="D46" s="66" t="str">
        <f t="shared" si="9"/>
        <v>-</v>
      </c>
      <c r="E46" s="66" t="str">
        <f>input2!AD46</f>
        <v>0</v>
      </c>
      <c r="F46" s="134" t="str">
        <f t="shared" si="10"/>
        <v>เสี่ยง/มีปัญหา</v>
      </c>
      <c r="G46" s="134" t="str">
        <f>input2!AG46</f>
        <v>0</v>
      </c>
      <c r="H46" s="134" t="str">
        <f t="shared" si="11"/>
        <v>เสี่ยง/มีปัญหา</v>
      </c>
      <c r="I46" s="134" t="str">
        <f>input2!AK46</f>
        <v>0</v>
      </c>
      <c r="J46" s="134" t="str">
        <f t="shared" si="12"/>
        <v>เสี่ยง/มีปัญหา</v>
      </c>
      <c r="K46" s="134" t="str">
        <f>input2!AO46</f>
        <v>0</v>
      </c>
      <c r="L46" s="134" t="str">
        <f t="shared" si="13"/>
        <v>เสี่ยง/มีปัญหา</v>
      </c>
      <c r="M46" s="134" t="str">
        <f>input2!AQ46</f>
        <v>0</v>
      </c>
      <c r="N46" s="134" t="str">
        <f t="shared" si="14"/>
        <v>มีจุดแข็ง</v>
      </c>
      <c r="O46" s="134">
        <f t="shared" si="15"/>
        <v>0</v>
      </c>
      <c r="P46" s="134" t="str">
        <f t="shared" si="16"/>
        <v>-</v>
      </c>
      <c r="Q46" s="134" t="str">
        <f t="shared" si="17"/>
        <v>เสี่ยง/มีปัญหา</v>
      </c>
    </row>
    <row r="47" spans="1:17" ht="20.25">
      <c r="A47" s="100" t="s">
        <v>76</v>
      </c>
      <c r="B47" s="11">
        <f>input1!B47</f>
        <v>0</v>
      </c>
      <c r="C47" s="169">
        <f>input1!C47</f>
        <v>0</v>
      </c>
      <c r="D47" s="66" t="str">
        <f t="shared" si="9"/>
        <v>-</v>
      </c>
      <c r="E47" s="66" t="str">
        <f>input2!AD47</f>
        <v>0</v>
      </c>
      <c r="F47" s="134" t="str">
        <f t="shared" si="10"/>
        <v>เสี่ยง/มีปัญหา</v>
      </c>
      <c r="G47" s="134" t="str">
        <f>input2!AG47</f>
        <v>0</v>
      </c>
      <c r="H47" s="134" t="str">
        <f t="shared" si="11"/>
        <v>เสี่ยง/มีปัญหา</v>
      </c>
      <c r="I47" s="134" t="str">
        <f>input2!AK47</f>
        <v>0</v>
      </c>
      <c r="J47" s="134" t="str">
        <f t="shared" si="12"/>
        <v>เสี่ยง/มีปัญหา</v>
      </c>
      <c r="K47" s="134" t="str">
        <f>input2!AO47</f>
        <v>0</v>
      </c>
      <c r="L47" s="134" t="str">
        <f t="shared" si="13"/>
        <v>เสี่ยง/มีปัญหา</v>
      </c>
      <c r="M47" s="134" t="str">
        <f>input2!AQ47</f>
        <v>0</v>
      </c>
      <c r="N47" s="134" t="str">
        <f t="shared" si="14"/>
        <v>มีจุดแข็ง</v>
      </c>
      <c r="O47" s="134">
        <f t="shared" si="15"/>
        <v>0</v>
      </c>
      <c r="P47" s="134" t="str">
        <f t="shared" si="16"/>
        <v>-</v>
      </c>
      <c r="Q47" s="134" t="str">
        <f t="shared" si="17"/>
        <v>เสี่ยง/มีปัญหา</v>
      </c>
    </row>
    <row r="48" spans="1:17" ht="21" thickBot="1">
      <c r="A48" s="168" t="s">
        <v>77</v>
      </c>
      <c r="B48" s="18">
        <f>input1!B48</f>
        <v>0</v>
      </c>
      <c r="C48" s="167">
        <f>input1!C48</f>
        <v>0</v>
      </c>
      <c r="D48" s="67" t="str">
        <f t="shared" si="9"/>
        <v>-</v>
      </c>
      <c r="E48" s="67" t="str">
        <f>input2!AD48</f>
        <v>0</v>
      </c>
      <c r="F48" s="120" t="str">
        <f t="shared" si="10"/>
        <v>เสี่ยง/มีปัญหา</v>
      </c>
      <c r="G48" s="120" t="str">
        <f>input2!AG48</f>
        <v>0</v>
      </c>
      <c r="H48" s="120" t="str">
        <f t="shared" si="11"/>
        <v>เสี่ยง/มีปัญหา</v>
      </c>
      <c r="I48" s="120" t="str">
        <f>input2!AK48</f>
        <v>0</v>
      </c>
      <c r="J48" s="120" t="str">
        <f t="shared" si="12"/>
        <v>เสี่ยง/มีปัญหา</v>
      </c>
      <c r="K48" s="120" t="str">
        <f>input2!AO48</f>
        <v>0</v>
      </c>
      <c r="L48" s="120" t="str">
        <f t="shared" si="13"/>
        <v>เสี่ยง/มีปัญหา</v>
      </c>
      <c r="M48" s="120" t="str">
        <f>input2!AQ48</f>
        <v>0</v>
      </c>
      <c r="N48" s="120" t="str">
        <f t="shared" si="14"/>
        <v>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</row>
    <row r="49" spans="1:17" ht="20.25">
      <c r="A49" s="205" t="s">
        <v>78</v>
      </c>
      <c r="B49" s="213">
        <f>input1!B49</f>
        <v>0</v>
      </c>
      <c r="C49" s="207">
        <f>input1!C49</f>
        <v>0</v>
      </c>
      <c r="D49" s="214" t="str">
        <f t="shared" si="9"/>
        <v>-</v>
      </c>
      <c r="E49" s="214" t="str">
        <f>input2!AD49</f>
        <v>0</v>
      </c>
      <c r="F49" s="208" t="str">
        <f t="shared" si="10"/>
        <v>เสี่ยง/มีปัญหา</v>
      </c>
      <c r="G49" s="208" t="str">
        <f>input2!AG49</f>
        <v>0</v>
      </c>
      <c r="H49" s="208" t="str">
        <f t="shared" si="11"/>
        <v>เสี่ยง/มีปัญหา</v>
      </c>
      <c r="I49" s="208" t="str">
        <f>input2!AK49</f>
        <v>0</v>
      </c>
      <c r="J49" s="208" t="str">
        <f t="shared" si="12"/>
        <v>เสี่ยง/มีปัญหา</v>
      </c>
      <c r="K49" s="208" t="str">
        <f>input2!AO49</f>
        <v>0</v>
      </c>
      <c r="L49" s="208" t="str">
        <f t="shared" si="13"/>
        <v>เสี่ยง/มีปัญหา</v>
      </c>
      <c r="M49" s="208" t="str">
        <f>input2!AQ49</f>
        <v>0</v>
      </c>
      <c r="N49" s="208" t="str">
        <f t="shared" si="14"/>
        <v>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</row>
    <row r="50" spans="1:17" ht="20.25">
      <c r="A50" s="100" t="s">
        <v>79</v>
      </c>
      <c r="B50" s="11">
        <f>input1!B50</f>
        <v>0</v>
      </c>
      <c r="C50" s="169">
        <f>input1!C50</f>
        <v>0</v>
      </c>
      <c r="D50" s="66" t="str">
        <f t="shared" si="9"/>
        <v>-</v>
      </c>
      <c r="E50" s="66" t="str">
        <f>input2!AD50</f>
        <v>0</v>
      </c>
      <c r="F50" s="134" t="str">
        <f t="shared" si="10"/>
        <v>เสี่ยง/มีปัญหา</v>
      </c>
      <c r="G50" s="134" t="str">
        <f>input2!AG50</f>
        <v>0</v>
      </c>
      <c r="H50" s="134" t="str">
        <f t="shared" si="11"/>
        <v>เสี่ยง/มีปัญหา</v>
      </c>
      <c r="I50" s="134" t="str">
        <f>input2!AK50</f>
        <v>0</v>
      </c>
      <c r="J50" s="134" t="str">
        <f t="shared" si="12"/>
        <v>เสี่ยง/มีปัญหา</v>
      </c>
      <c r="K50" s="134" t="str">
        <f>input2!AO50</f>
        <v>0</v>
      </c>
      <c r="L50" s="134" t="str">
        <f t="shared" si="13"/>
        <v>เสี่ยง/มีปัญหา</v>
      </c>
      <c r="M50" s="134" t="str">
        <f>input2!AQ50</f>
        <v>0</v>
      </c>
      <c r="N50" s="134" t="str">
        <f t="shared" si="14"/>
        <v>มีจุดแข็ง</v>
      </c>
      <c r="O50" s="134">
        <f t="shared" si="15"/>
        <v>0</v>
      </c>
      <c r="P50" s="134" t="str">
        <f t="shared" si="16"/>
        <v>-</v>
      </c>
      <c r="Q50" s="134" t="str">
        <f t="shared" si="17"/>
        <v>เสี่ยง/มีปัญหา</v>
      </c>
    </row>
    <row r="51" spans="1:17" ht="20.25">
      <c r="A51" s="100" t="s">
        <v>80</v>
      </c>
      <c r="B51" s="11">
        <f>input1!B51</f>
        <v>0</v>
      </c>
      <c r="C51" s="169">
        <f>input1!C51</f>
        <v>0</v>
      </c>
      <c r="D51" s="66" t="str">
        <f t="shared" si="9"/>
        <v>-</v>
      </c>
      <c r="E51" s="66" t="str">
        <f>input2!AD51</f>
        <v>0</v>
      </c>
      <c r="F51" s="134" t="str">
        <f t="shared" si="10"/>
        <v>เสี่ยง/มีปัญหา</v>
      </c>
      <c r="G51" s="134" t="str">
        <f>input2!AG51</f>
        <v>0</v>
      </c>
      <c r="H51" s="134" t="str">
        <f t="shared" si="11"/>
        <v>เสี่ยง/มีปัญหา</v>
      </c>
      <c r="I51" s="134" t="str">
        <f>input2!AK51</f>
        <v>0</v>
      </c>
      <c r="J51" s="134" t="str">
        <f t="shared" si="12"/>
        <v>เสี่ยง/มีปัญหา</v>
      </c>
      <c r="K51" s="134" t="str">
        <f>input2!AO51</f>
        <v>0</v>
      </c>
      <c r="L51" s="134" t="str">
        <f t="shared" si="13"/>
        <v>เสี่ยง/มีปัญหา</v>
      </c>
      <c r="M51" s="134" t="str">
        <f>input2!AQ51</f>
        <v>0</v>
      </c>
      <c r="N51" s="134" t="str">
        <f t="shared" si="14"/>
        <v>มีจุดแข็ง</v>
      </c>
      <c r="O51" s="134">
        <f t="shared" si="15"/>
        <v>0</v>
      </c>
      <c r="P51" s="134" t="str">
        <f t="shared" si="16"/>
        <v>-</v>
      </c>
      <c r="Q51" s="134" t="str">
        <f t="shared" si="17"/>
        <v>เสี่ยง/มีปัญหา</v>
      </c>
    </row>
    <row r="52" spans="1:17" ht="20.25">
      <c r="A52" s="100" t="s">
        <v>81</v>
      </c>
      <c r="B52" s="11">
        <f>input1!B52</f>
        <v>0</v>
      </c>
      <c r="C52" s="169">
        <f>input1!C52</f>
        <v>0</v>
      </c>
      <c r="D52" s="66" t="str">
        <f t="shared" si="9"/>
        <v>-</v>
      </c>
      <c r="E52" s="66" t="str">
        <f>input2!AD52</f>
        <v>0</v>
      </c>
      <c r="F52" s="134" t="str">
        <f t="shared" si="10"/>
        <v>เสี่ยง/มีปัญหา</v>
      </c>
      <c r="G52" s="134" t="str">
        <f>input2!AG52</f>
        <v>0</v>
      </c>
      <c r="H52" s="134" t="str">
        <f t="shared" si="11"/>
        <v>เสี่ยง/มีปัญหา</v>
      </c>
      <c r="I52" s="134" t="str">
        <f>input2!AK52</f>
        <v>0</v>
      </c>
      <c r="J52" s="134" t="str">
        <f t="shared" si="12"/>
        <v>เสี่ยง/มีปัญหา</v>
      </c>
      <c r="K52" s="134" t="str">
        <f>input2!AO52</f>
        <v>0</v>
      </c>
      <c r="L52" s="134" t="str">
        <f t="shared" si="13"/>
        <v>เสี่ยง/มีปัญหา</v>
      </c>
      <c r="M52" s="134" t="str">
        <f>input2!AQ52</f>
        <v>0</v>
      </c>
      <c r="N52" s="134" t="str">
        <f t="shared" si="14"/>
        <v>มีจุดแข็ง</v>
      </c>
      <c r="O52" s="134">
        <f t="shared" si="15"/>
        <v>0</v>
      </c>
      <c r="P52" s="134" t="str">
        <f t="shared" si="16"/>
        <v>-</v>
      </c>
      <c r="Q52" s="134" t="str">
        <f t="shared" si="17"/>
        <v>เสี่ยง/มีปัญหา</v>
      </c>
    </row>
    <row r="53" spans="1:17" ht="21" thickBot="1">
      <c r="A53" s="168" t="s">
        <v>82</v>
      </c>
      <c r="B53" s="18">
        <f>input1!B53</f>
        <v>0</v>
      </c>
      <c r="C53" s="167">
        <f>input1!C53</f>
        <v>0</v>
      </c>
      <c r="D53" s="67" t="str">
        <f t="shared" si="9"/>
        <v>-</v>
      </c>
      <c r="E53" s="67" t="str">
        <f>input2!AD53</f>
        <v>0</v>
      </c>
      <c r="F53" s="120" t="str">
        <f t="shared" si="10"/>
        <v>เสี่ยง/มีปัญหา</v>
      </c>
      <c r="G53" s="120" t="str">
        <f>input2!AG53</f>
        <v>0</v>
      </c>
      <c r="H53" s="120" t="str">
        <f t="shared" si="11"/>
        <v>เสี่ยง/มีปัญหา</v>
      </c>
      <c r="I53" s="120" t="str">
        <f>input2!AK53</f>
        <v>0</v>
      </c>
      <c r="J53" s="120" t="str">
        <f t="shared" si="12"/>
        <v>เสี่ยง/มีปัญหา</v>
      </c>
      <c r="K53" s="120" t="str">
        <f>input2!AO53</f>
        <v>0</v>
      </c>
      <c r="L53" s="120" t="str">
        <f t="shared" si="13"/>
        <v>เสี่ยง/มีปัญหา</v>
      </c>
      <c r="M53" s="120" t="str">
        <f>input2!AQ53</f>
        <v>0</v>
      </c>
      <c r="N53" s="120" t="str">
        <f t="shared" si="14"/>
        <v>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</sheetData>
  <sheetProtection/>
  <mergeCells count="3">
    <mergeCell ref="A1:D1"/>
    <mergeCell ref="A2:D2"/>
    <mergeCell ref="F1:Q1"/>
  </mergeCells>
  <printOptions/>
  <pageMargins left="1.16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3"/>
  <sheetViews>
    <sheetView zoomScale="115" zoomScaleNormal="115" zoomScalePageLayoutView="0" workbookViewId="0" topLeftCell="A1">
      <selection activeCell="A2" sqref="A2:D2"/>
    </sheetView>
  </sheetViews>
  <sheetFormatPr defaultColWidth="9.140625" defaultRowHeight="21.75"/>
  <cols>
    <col min="1" max="1" width="5.421875" style="1" customWidth="1"/>
    <col min="2" max="2" width="27.7109375" style="1" customWidth="1"/>
    <col min="3" max="3" width="0" style="1" hidden="1" customWidth="1"/>
    <col min="4" max="4" width="9.140625" style="1" customWidth="1"/>
    <col min="5" max="5" width="4.421875" style="1" hidden="1" customWidth="1"/>
    <col min="6" max="6" width="13.57421875" style="1" customWidth="1"/>
    <col min="7" max="7" width="4.421875" style="1" hidden="1" customWidth="1"/>
    <col min="8" max="8" width="14.57421875" style="1" customWidth="1"/>
    <col min="9" max="9" width="4.421875" style="1" hidden="1" customWidth="1"/>
    <col min="10" max="10" width="13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6" width="4.00390625" style="1" hidden="1" customWidth="1"/>
    <col min="17" max="17" width="14.28125" style="1" customWidth="1"/>
    <col min="18" max="16384" width="9.140625" style="1" customWidth="1"/>
  </cols>
  <sheetData>
    <row r="1" spans="1:17" ht="21.75" customHeight="1" thickBot="1">
      <c r="A1" s="255" t="str">
        <f>input1!A1</f>
        <v>ชั้นมัธยมศึกษาปีที่ ......./.........</v>
      </c>
      <c r="B1" s="255"/>
      <c r="C1" s="255"/>
      <c r="D1" s="255"/>
      <c r="E1" s="215"/>
      <c r="F1" s="261" t="s">
        <v>67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2.5" customHeight="1" thickBot="1">
      <c r="A2" s="262" t="str">
        <f>input1!A2</f>
        <v>ครูที่ปรึกษา </v>
      </c>
      <c r="B2" s="262"/>
      <c r="C2" s="262"/>
      <c r="D2" s="262"/>
      <c r="E2" s="215"/>
      <c r="F2" s="194" t="s">
        <v>29</v>
      </c>
      <c r="G2" s="194"/>
      <c r="H2" s="194" t="s">
        <v>30</v>
      </c>
      <c r="I2" s="194"/>
      <c r="J2" s="194" t="s">
        <v>31</v>
      </c>
      <c r="K2" s="194"/>
      <c r="L2" s="194" t="s">
        <v>32</v>
      </c>
      <c r="M2" s="194"/>
      <c r="N2" s="194" t="s">
        <v>33</v>
      </c>
      <c r="O2" s="194"/>
      <c r="P2" s="194"/>
      <c r="Q2" s="194" t="s">
        <v>34</v>
      </c>
    </row>
    <row r="3" spans="1:17" ht="21.75" thickBot="1">
      <c r="A3" s="195" t="s">
        <v>19</v>
      </c>
      <c r="B3" s="193" t="s">
        <v>20</v>
      </c>
      <c r="C3" s="193" t="s">
        <v>21</v>
      </c>
      <c r="D3" s="193" t="s">
        <v>21</v>
      </c>
      <c r="E3" s="194" t="s">
        <v>27</v>
      </c>
      <c r="F3" s="193" t="s">
        <v>28</v>
      </c>
      <c r="G3" s="194" t="s">
        <v>27</v>
      </c>
      <c r="H3" s="193" t="s">
        <v>28</v>
      </c>
      <c r="I3" s="194" t="s">
        <v>27</v>
      </c>
      <c r="J3" s="193" t="s">
        <v>28</v>
      </c>
      <c r="K3" s="194" t="s">
        <v>27</v>
      </c>
      <c r="L3" s="193" t="s">
        <v>28</v>
      </c>
      <c r="M3" s="194" t="s">
        <v>27</v>
      </c>
      <c r="N3" s="193" t="s">
        <v>28</v>
      </c>
      <c r="O3" s="194"/>
      <c r="P3" s="194" t="s">
        <v>27</v>
      </c>
      <c r="Q3" s="193" t="s">
        <v>28</v>
      </c>
    </row>
    <row r="4" spans="1:17" s="10" customFormat="1" ht="18" customHeight="1">
      <c r="A4" s="205" t="s">
        <v>46</v>
      </c>
      <c r="B4" s="213">
        <f>input1!B4</f>
        <v>0</v>
      </c>
      <c r="C4" s="207">
        <f>input1!C4</f>
        <v>0</v>
      </c>
      <c r="D4" s="214" t="str">
        <f>IF(C4=1,"ชาย",IF(C4=2,"หญิง","-"))</f>
        <v>-</v>
      </c>
      <c r="E4" s="214" t="str">
        <f>input3!AD4</f>
        <v>0</v>
      </c>
      <c r="F4" s="208" t="str">
        <f>IF(E4&gt;10,"เสี่ยง/มีปัญหา","ปกติ")</f>
        <v>เสี่ยง/มีปัญหา</v>
      </c>
      <c r="G4" s="208" t="str">
        <f>input3!AG4</f>
        <v>0</v>
      </c>
      <c r="H4" s="208" t="str">
        <f>IF(G4&gt;9,"เสี่ยง/มีปัญหา","ปกติ")</f>
        <v>เสี่ยง/มีปัญหา</v>
      </c>
      <c r="I4" s="208" t="str">
        <f>input3!AK4</f>
        <v>0</v>
      </c>
      <c r="J4" s="208" t="str">
        <f>IF(I4&gt;10,"เสี่ยง/มีปัญหา","ปกติ")</f>
        <v>เสี่ยง/มีปัญหา</v>
      </c>
      <c r="K4" s="208" t="str">
        <f>input3!AO4</f>
        <v>0</v>
      </c>
      <c r="L4" s="208" t="str">
        <f>IF(K4&gt;9,"เสี่ยง/มีปัญหา","ปกติ")</f>
        <v>เสี่ยง/มีปัญหา</v>
      </c>
      <c r="M4" s="208" t="str">
        <f>input3!AQ4</f>
        <v>0</v>
      </c>
      <c r="N4" s="208" t="str">
        <f>IF(M4&gt;10,"มีจุดแข็ง","ไม่มีจุดแข็ง")</f>
        <v>มีจุดแข็ง</v>
      </c>
      <c r="O4" s="208">
        <f>E4+G4+I4+K4+M4</f>
        <v>0</v>
      </c>
      <c r="P4" s="208" t="str">
        <f>IF(O4&lt;1,"-",O4)</f>
        <v>-</v>
      </c>
      <c r="Q4" s="208" t="str">
        <f>IF(P4&gt;48,"เสี่ยง/มีปัญหา","ปกติ")</f>
        <v>เสี่ยง/มีปัญหา</v>
      </c>
    </row>
    <row r="5" spans="1:17" s="10" customFormat="1" ht="18" customHeight="1">
      <c r="A5" s="100" t="s">
        <v>47</v>
      </c>
      <c r="B5" s="11">
        <f>input1!B5</f>
        <v>0</v>
      </c>
      <c r="C5" s="169">
        <f>input1!C5</f>
        <v>0</v>
      </c>
      <c r="D5" s="66" t="str">
        <f aca="true" t="shared" si="0" ref="D5:D38">IF(C5=1,"ชาย",IF(C5=2,"หญิง","-"))</f>
        <v>-</v>
      </c>
      <c r="E5" s="66" t="str">
        <f>input3!AD5</f>
        <v>0</v>
      </c>
      <c r="F5" s="134" t="str">
        <f aca="true" t="shared" si="1" ref="F5:F38">IF(E5&gt;10,"เสี่ยง/มีปัญหา","ปกติ")</f>
        <v>เสี่ยง/มีปัญหา</v>
      </c>
      <c r="G5" s="134" t="str">
        <f>input3!AG5</f>
        <v>0</v>
      </c>
      <c r="H5" s="134" t="str">
        <f aca="true" t="shared" si="2" ref="H5:H38">IF(G5&gt;9,"เสี่ยง/มีปัญหา","ปกติ")</f>
        <v>เสี่ยง/มีปัญหา</v>
      </c>
      <c r="I5" s="134" t="str">
        <f>input3!AK5</f>
        <v>0</v>
      </c>
      <c r="J5" s="134" t="str">
        <f aca="true" t="shared" si="3" ref="J5:J38">IF(I5&gt;10,"เสี่ยง/มีปัญหา","ปกติ")</f>
        <v>เสี่ยง/มีปัญหา</v>
      </c>
      <c r="K5" s="134" t="str">
        <f>input3!AO5</f>
        <v>0</v>
      </c>
      <c r="L5" s="134" t="str">
        <f aca="true" t="shared" si="4" ref="L5:L38">IF(K5&gt;9,"เสี่ยง/มีปัญหา","ปกติ")</f>
        <v>เสี่ยง/มีปัญหา</v>
      </c>
      <c r="M5" s="134" t="str">
        <f>input3!AQ5</f>
        <v>0</v>
      </c>
      <c r="N5" s="134" t="str">
        <f aca="true" t="shared" si="5" ref="N5:N38">IF(M5&gt;10,"มีจุดแข็ง","ไม่มีจุดแข็ง")</f>
        <v>มีจุดแข็ง</v>
      </c>
      <c r="O5" s="134">
        <f aca="true" t="shared" si="6" ref="O5:O38">E5+G5+I5+K5+M5</f>
        <v>0</v>
      </c>
      <c r="P5" s="134" t="str">
        <f aca="true" t="shared" si="7" ref="P5:P38">IF(O5&lt;1,"-",O5)</f>
        <v>-</v>
      </c>
      <c r="Q5" s="134" t="str">
        <f aca="true" t="shared" si="8" ref="Q5:Q38">IF(P5&gt;48,"เสี่ยง/มีปัญหา","ปกติ")</f>
        <v>เสี่ยง/มีปัญหา</v>
      </c>
    </row>
    <row r="6" spans="1:17" s="10" customFormat="1" ht="18" customHeight="1">
      <c r="A6" s="100" t="s">
        <v>48</v>
      </c>
      <c r="B6" s="11">
        <f>input1!B6</f>
        <v>0</v>
      </c>
      <c r="C6" s="169">
        <f>input1!C6</f>
        <v>0</v>
      </c>
      <c r="D6" s="66" t="str">
        <f t="shared" si="0"/>
        <v>-</v>
      </c>
      <c r="E6" s="66" t="str">
        <f>input3!AD6</f>
        <v>0</v>
      </c>
      <c r="F6" s="134" t="str">
        <f t="shared" si="1"/>
        <v>เสี่ยง/มีปัญหา</v>
      </c>
      <c r="G6" s="134" t="str">
        <f>input3!AG6</f>
        <v>0</v>
      </c>
      <c r="H6" s="134" t="str">
        <f t="shared" si="2"/>
        <v>เสี่ยง/มีปัญหา</v>
      </c>
      <c r="I6" s="134" t="str">
        <f>input3!AK6</f>
        <v>0</v>
      </c>
      <c r="J6" s="134" t="str">
        <f t="shared" si="3"/>
        <v>เสี่ยง/มีปัญหา</v>
      </c>
      <c r="K6" s="134" t="str">
        <f>input3!AO6</f>
        <v>0</v>
      </c>
      <c r="L6" s="134" t="str">
        <f t="shared" si="4"/>
        <v>เสี่ยง/มีปัญหา</v>
      </c>
      <c r="M6" s="134" t="str">
        <f>input3!AQ6</f>
        <v>0</v>
      </c>
      <c r="N6" s="134" t="str">
        <f t="shared" si="5"/>
        <v>มีจุดแข็ง</v>
      </c>
      <c r="O6" s="134">
        <f t="shared" si="6"/>
        <v>0</v>
      </c>
      <c r="P6" s="134" t="str">
        <f t="shared" si="7"/>
        <v>-</v>
      </c>
      <c r="Q6" s="134" t="str">
        <f t="shared" si="8"/>
        <v>เสี่ยง/มีปัญหา</v>
      </c>
    </row>
    <row r="7" spans="1:17" s="10" customFormat="1" ht="18" customHeight="1">
      <c r="A7" s="100" t="s">
        <v>49</v>
      </c>
      <c r="B7" s="11">
        <f>input1!B7</f>
        <v>0</v>
      </c>
      <c r="C7" s="169">
        <f>input1!C7</f>
        <v>0</v>
      </c>
      <c r="D7" s="66" t="str">
        <f t="shared" si="0"/>
        <v>-</v>
      </c>
      <c r="E7" s="66" t="str">
        <f>input3!AD7</f>
        <v>0</v>
      </c>
      <c r="F7" s="134" t="str">
        <f t="shared" si="1"/>
        <v>เสี่ยง/มีปัญหา</v>
      </c>
      <c r="G7" s="134" t="str">
        <f>input3!AG7</f>
        <v>0</v>
      </c>
      <c r="H7" s="134" t="str">
        <f t="shared" si="2"/>
        <v>เสี่ยง/มีปัญหา</v>
      </c>
      <c r="I7" s="134" t="str">
        <f>input3!AK7</f>
        <v>0</v>
      </c>
      <c r="J7" s="134" t="str">
        <f t="shared" si="3"/>
        <v>เสี่ยง/มีปัญหา</v>
      </c>
      <c r="K7" s="134" t="str">
        <f>input3!AO7</f>
        <v>0</v>
      </c>
      <c r="L7" s="134" t="str">
        <f t="shared" si="4"/>
        <v>เสี่ยง/มีปัญหา</v>
      </c>
      <c r="M7" s="134" t="str">
        <f>input3!AQ7</f>
        <v>0</v>
      </c>
      <c r="N7" s="134" t="str">
        <f t="shared" si="5"/>
        <v>มีจุดแข็ง</v>
      </c>
      <c r="O7" s="134">
        <f t="shared" si="6"/>
        <v>0</v>
      </c>
      <c r="P7" s="134" t="str">
        <f t="shared" si="7"/>
        <v>-</v>
      </c>
      <c r="Q7" s="134" t="str">
        <f t="shared" si="8"/>
        <v>เสี่ยง/มีปัญหา</v>
      </c>
    </row>
    <row r="8" spans="1:17" s="10" customFormat="1" ht="18" customHeight="1" thickBot="1">
      <c r="A8" s="168" t="s">
        <v>50</v>
      </c>
      <c r="B8" s="18">
        <f>input1!B8</f>
        <v>0</v>
      </c>
      <c r="C8" s="167">
        <f>input1!C8</f>
        <v>0</v>
      </c>
      <c r="D8" s="67" t="str">
        <f t="shared" si="0"/>
        <v>-</v>
      </c>
      <c r="E8" s="67" t="str">
        <f>input3!AD8</f>
        <v>0</v>
      </c>
      <c r="F8" s="120" t="str">
        <f t="shared" si="1"/>
        <v>เสี่ยง/มีปัญหา</v>
      </c>
      <c r="G8" s="120" t="str">
        <f>input3!AG8</f>
        <v>0</v>
      </c>
      <c r="H8" s="120" t="str">
        <f t="shared" si="2"/>
        <v>เสี่ยง/มีปัญหา</v>
      </c>
      <c r="I8" s="120" t="str">
        <f>input3!AK8</f>
        <v>0</v>
      </c>
      <c r="J8" s="120" t="str">
        <f t="shared" si="3"/>
        <v>เสี่ยง/มีปัญหา</v>
      </c>
      <c r="K8" s="120" t="str">
        <f>input3!AO8</f>
        <v>0</v>
      </c>
      <c r="L8" s="120" t="str">
        <f t="shared" si="4"/>
        <v>เสี่ยง/มีปัญหา</v>
      </c>
      <c r="M8" s="120" t="str">
        <f>input3!AQ8</f>
        <v>0</v>
      </c>
      <c r="N8" s="120" t="str">
        <f t="shared" si="5"/>
        <v>มีจุดแข็ง</v>
      </c>
      <c r="O8" s="120">
        <f t="shared" si="6"/>
        <v>0</v>
      </c>
      <c r="P8" s="120" t="str">
        <f t="shared" si="7"/>
        <v>-</v>
      </c>
      <c r="Q8" s="120" t="str">
        <f t="shared" si="8"/>
        <v>เสี่ยง/มีปัญหา</v>
      </c>
    </row>
    <row r="9" spans="1:17" s="10" customFormat="1" ht="18" customHeight="1">
      <c r="A9" s="205" t="s">
        <v>51</v>
      </c>
      <c r="B9" s="213">
        <f>input1!B9</f>
        <v>0</v>
      </c>
      <c r="C9" s="207">
        <f>input1!C9</f>
        <v>0</v>
      </c>
      <c r="D9" s="214" t="str">
        <f t="shared" si="0"/>
        <v>-</v>
      </c>
      <c r="E9" s="214" t="str">
        <f>input3!AD9</f>
        <v>0</v>
      </c>
      <c r="F9" s="208" t="str">
        <f t="shared" si="1"/>
        <v>เสี่ยง/มีปัญหา</v>
      </c>
      <c r="G9" s="208" t="str">
        <f>input3!AG9</f>
        <v>0</v>
      </c>
      <c r="H9" s="208" t="str">
        <f t="shared" si="2"/>
        <v>เสี่ยง/มีปัญหา</v>
      </c>
      <c r="I9" s="208" t="str">
        <f>input3!AK9</f>
        <v>0</v>
      </c>
      <c r="J9" s="208" t="str">
        <f t="shared" si="3"/>
        <v>เสี่ยง/มีปัญหา</v>
      </c>
      <c r="K9" s="208" t="str">
        <f>input3!AO9</f>
        <v>0</v>
      </c>
      <c r="L9" s="208" t="str">
        <f t="shared" si="4"/>
        <v>เสี่ยง/มีปัญหา</v>
      </c>
      <c r="M9" s="208" t="str">
        <f>input3!AQ9</f>
        <v>0</v>
      </c>
      <c r="N9" s="208" t="str">
        <f t="shared" si="5"/>
        <v>มีจุดแข็ง</v>
      </c>
      <c r="O9" s="208">
        <f t="shared" si="6"/>
        <v>0</v>
      </c>
      <c r="P9" s="208" t="str">
        <f t="shared" si="7"/>
        <v>-</v>
      </c>
      <c r="Q9" s="208" t="str">
        <f t="shared" si="8"/>
        <v>เสี่ยง/มีปัญหา</v>
      </c>
    </row>
    <row r="10" spans="1:17" s="10" customFormat="1" ht="18" customHeight="1">
      <c r="A10" s="100" t="s">
        <v>52</v>
      </c>
      <c r="B10" s="11">
        <f>input1!B10</f>
        <v>0</v>
      </c>
      <c r="C10" s="169">
        <f>input1!C10</f>
        <v>0</v>
      </c>
      <c r="D10" s="66" t="str">
        <f t="shared" si="0"/>
        <v>-</v>
      </c>
      <c r="E10" s="66" t="str">
        <f>input3!AD10</f>
        <v>0</v>
      </c>
      <c r="F10" s="134" t="str">
        <f t="shared" si="1"/>
        <v>เสี่ยง/มีปัญหา</v>
      </c>
      <c r="G10" s="134" t="str">
        <f>input3!AG10</f>
        <v>0</v>
      </c>
      <c r="H10" s="134" t="str">
        <f t="shared" si="2"/>
        <v>เสี่ยง/มีปัญหา</v>
      </c>
      <c r="I10" s="134" t="str">
        <f>input3!AK10</f>
        <v>0</v>
      </c>
      <c r="J10" s="134" t="str">
        <f t="shared" si="3"/>
        <v>เสี่ยง/มีปัญหา</v>
      </c>
      <c r="K10" s="134" t="str">
        <f>input3!AO10</f>
        <v>0</v>
      </c>
      <c r="L10" s="134" t="str">
        <f t="shared" si="4"/>
        <v>เสี่ยง/มีปัญหา</v>
      </c>
      <c r="M10" s="134" t="str">
        <f>input3!AQ10</f>
        <v>0</v>
      </c>
      <c r="N10" s="134" t="str">
        <f t="shared" si="5"/>
        <v>มีจุดแข็ง</v>
      </c>
      <c r="O10" s="134">
        <f t="shared" si="6"/>
        <v>0</v>
      </c>
      <c r="P10" s="134" t="str">
        <f t="shared" si="7"/>
        <v>-</v>
      </c>
      <c r="Q10" s="134" t="str">
        <f t="shared" si="8"/>
        <v>เสี่ยง/มีปัญหา</v>
      </c>
    </row>
    <row r="11" spans="1:17" s="10" customFormat="1" ht="18" customHeight="1">
      <c r="A11" s="100" t="s">
        <v>53</v>
      </c>
      <c r="B11" s="11">
        <f>input1!B11</f>
        <v>0</v>
      </c>
      <c r="C11" s="169">
        <f>input1!C11</f>
        <v>0</v>
      </c>
      <c r="D11" s="66" t="str">
        <f t="shared" si="0"/>
        <v>-</v>
      </c>
      <c r="E11" s="66" t="str">
        <f>input3!AD11</f>
        <v>0</v>
      </c>
      <c r="F11" s="134" t="str">
        <f t="shared" si="1"/>
        <v>เสี่ยง/มีปัญหา</v>
      </c>
      <c r="G11" s="134" t="str">
        <f>input3!AG11</f>
        <v>0</v>
      </c>
      <c r="H11" s="134" t="str">
        <f t="shared" si="2"/>
        <v>เสี่ยง/มีปัญหา</v>
      </c>
      <c r="I11" s="134" t="str">
        <f>input3!AK11</f>
        <v>0</v>
      </c>
      <c r="J11" s="134" t="str">
        <f t="shared" si="3"/>
        <v>เสี่ยง/มีปัญหา</v>
      </c>
      <c r="K11" s="134" t="str">
        <f>input3!AO11</f>
        <v>0</v>
      </c>
      <c r="L11" s="134" t="str">
        <f t="shared" si="4"/>
        <v>เสี่ยง/มีปัญหา</v>
      </c>
      <c r="M11" s="134" t="str">
        <f>input3!AQ11</f>
        <v>0</v>
      </c>
      <c r="N11" s="134" t="str">
        <f t="shared" si="5"/>
        <v>มีจุดแข็ง</v>
      </c>
      <c r="O11" s="134">
        <f t="shared" si="6"/>
        <v>0</v>
      </c>
      <c r="P11" s="134" t="str">
        <f t="shared" si="7"/>
        <v>-</v>
      </c>
      <c r="Q11" s="134" t="str">
        <f t="shared" si="8"/>
        <v>เสี่ยง/มีปัญหา</v>
      </c>
    </row>
    <row r="12" spans="1:17" s="10" customFormat="1" ht="18" customHeight="1">
      <c r="A12" s="100" t="s">
        <v>54</v>
      </c>
      <c r="B12" s="11">
        <f>input1!B12</f>
        <v>0</v>
      </c>
      <c r="C12" s="169">
        <f>input1!C12</f>
        <v>0</v>
      </c>
      <c r="D12" s="66" t="str">
        <f t="shared" si="0"/>
        <v>-</v>
      </c>
      <c r="E12" s="66" t="str">
        <f>input3!AD12</f>
        <v>0</v>
      </c>
      <c r="F12" s="134" t="str">
        <f t="shared" si="1"/>
        <v>เสี่ยง/มีปัญหา</v>
      </c>
      <c r="G12" s="134" t="str">
        <f>input3!AG12</f>
        <v>0</v>
      </c>
      <c r="H12" s="134" t="str">
        <f t="shared" si="2"/>
        <v>เสี่ยง/มีปัญหา</v>
      </c>
      <c r="I12" s="134" t="str">
        <f>input3!AK12</f>
        <v>0</v>
      </c>
      <c r="J12" s="134" t="str">
        <f t="shared" si="3"/>
        <v>เสี่ยง/มีปัญหา</v>
      </c>
      <c r="K12" s="134" t="str">
        <f>input3!AO12</f>
        <v>0</v>
      </c>
      <c r="L12" s="134" t="str">
        <f t="shared" si="4"/>
        <v>เสี่ยง/มีปัญหา</v>
      </c>
      <c r="M12" s="134" t="str">
        <f>input3!AQ12</f>
        <v>0</v>
      </c>
      <c r="N12" s="134" t="str">
        <f t="shared" si="5"/>
        <v>มีจุดแข็ง</v>
      </c>
      <c r="O12" s="134">
        <f t="shared" si="6"/>
        <v>0</v>
      </c>
      <c r="P12" s="134" t="str">
        <f t="shared" si="7"/>
        <v>-</v>
      </c>
      <c r="Q12" s="134" t="str">
        <f t="shared" si="8"/>
        <v>เสี่ยง/มีปัญหา</v>
      </c>
    </row>
    <row r="13" spans="1:17" s="10" customFormat="1" ht="18" customHeight="1" thickBot="1">
      <c r="A13" s="168" t="s">
        <v>55</v>
      </c>
      <c r="B13" s="18">
        <f>input1!B13</f>
        <v>0</v>
      </c>
      <c r="C13" s="167">
        <f>input1!C13</f>
        <v>0</v>
      </c>
      <c r="D13" s="67" t="str">
        <f t="shared" si="0"/>
        <v>-</v>
      </c>
      <c r="E13" s="67" t="str">
        <f>input3!AD13</f>
        <v>0</v>
      </c>
      <c r="F13" s="120" t="str">
        <f t="shared" si="1"/>
        <v>เสี่ยง/มีปัญหา</v>
      </c>
      <c r="G13" s="120" t="str">
        <f>input3!AG13</f>
        <v>0</v>
      </c>
      <c r="H13" s="120" t="str">
        <f t="shared" si="2"/>
        <v>เสี่ยง/มีปัญหา</v>
      </c>
      <c r="I13" s="120" t="str">
        <f>input3!AK13</f>
        <v>0</v>
      </c>
      <c r="J13" s="120" t="str">
        <f t="shared" si="3"/>
        <v>เสี่ยง/มีปัญหา</v>
      </c>
      <c r="K13" s="120" t="str">
        <f>input3!AO13</f>
        <v>0</v>
      </c>
      <c r="L13" s="120" t="str">
        <f t="shared" si="4"/>
        <v>เสี่ยง/มีปัญหา</v>
      </c>
      <c r="M13" s="120" t="str">
        <f>input3!AQ13</f>
        <v>0</v>
      </c>
      <c r="N13" s="120" t="str">
        <f t="shared" si="5"/>
        <v>มีจุดแข็ง</v>
      </c>
      <c r="O13" s="120">
        <f t="shared" si="6"/>
        <v>0</v>
      </c>
      <c r="P13" s="120" t="str">
        <f t="shared" si="7"/>
        <v>-</v>
      </c>
      <c r="Q13" s="120" t="str">
        <f t="shared" si="8"/>
        <v>เสี่ยง/มีปัญหา</v>
      </c>
    </row>
    <row r="14" spans="1:17" s="10" customFormat="1" ht="18" customHeight="1">
      <c r="A14" s="205" t="s">
        <v>56</v>
      </c>
      <c r="B14" s="213">
        <f>input1!B14</f>
        <v>0</v>
      </c>
      <c r="C14" s="207">
        <f>input1!C14</f>
        <v>0</v>
      </c>
      <c r="D14" s="214" t="str">
        <f t="shared" si="0"/>
        <v>-</v>
      </c>
      <c r="E14" s="214" t="str">
        <f>input3!AD14</f>
        <v>0</v>
      </c>
      <c r="F14" s="208" t="str">
        <f t="shared" si="1"/>
        <v>เสี่ยง/มีปัญหา</v>
      </c>
      <c r="G14" s="208" t="str">
        <f>input3!AG14</f>
        <v>0</v>
      </c>
      <c r="H14" s="208" t="str">
        <f t="shared" si="2"/>
        <v>เสี่ยง/มีปัญหา</v>
      </c>
      <c r="I14" s="208" t="str">
        <f>input3!AK14</f>
        <v>0</v>
      </c>
      <c r="J14" s="208" t="str">
        <f t="shared" si="3"/>
        <v>เสี่ยง/มีปัญหา</v>
      </c>
      <c r="K14" s="208" t="str">
        <f>input3!AO14</f>
        <v>0</v>
      </c>
      <c r="L14" s="208" t="str">
        <f t="shared" si="4"/>
        <v>เสี่ยง/มีปัญหา</v>
      </c>
      <c r="M14" s="208" t="str">
        <f>input3!AQ14</f>
        <v>0</v>
      </c>
      <c r="N14" s="208" t="str">
        <f t="shared" si="5"/>
        <v>มีจุดแข็ง</v>
      </c>
      <c r="O14" s="208">
        <f t="shared" si="6"/>
        <v>0</v>
      </c>
      <c r="P14" s="208" t="str">
        <f t="shared" si="7"/>
        <v>-</v>
      </c>
      <c r="Q14" s="208" t="str">
        <f t="shared" si="8"/>
        <v>เสี่ยง/มีปัญหา</v>
      </c>
    </row>
    <row r="15" spans="1:17" s="10" customFormat="1" ht="18" customHeight="1">
      <c r="A15" s="100" t="s">
        <v>57</v>
      </c>
      <c r="B15" s="11">
        <f>input1!B15</f>
        <v>0</v>
      </c>
      <c r="C15" s="169">
        <f>input1!C15</f>
        <v>0</v>
      </c>
      <c r="D15" s="66" t="str">
        <f t="shared" si="0"/>
        <v>-</v>
      </c>
      <c r="E15" s="66" t="str">
        <f>input3!AD15</f>
        <v>0</v>
      </c>
      <c r="F15" s="134" t="str">
        <f t="shared" si="1"/>
        <v>เสี่ยง/มีปัญหา</v>
      </c>
      <c r="G15" s="134" t="str">
        <f>input3!AG15</f>
        <v>0</v>
      </c>
      <c r="H15" s="134" t="str">
        <f t="shared" si="2"/>
        <v>เสี่ยง/มีปัญหา</v>
      </c>
      <c r="I15" s="134" t="str">
        <f>input3!AK15</f>
        <v>0</v>
      </c>
      <c r="J15" s="134" t="str">
        <f t="shared" si="3"/>
        <v>เสี่ยง/มีปัญหา</v>
      </c>
      <c r="K15" s="134" t="str">
        <f>input3!AO15</f>
        <v>0</v>
      </c>
      <c r="L15" s="134" t="str">
        <f t="shared" si="4"/>
        <v>เสี่ยง/มีปัญหา</v>
      </c>
      <c r="M15" s="134" t="str">
        <f>input3!AQ15</f>
        <v>0</v>
      </c>
      <c r="N15" s="134" t="str">
        <f t="shared" si="5"/>
        <v>มีจุดแข็ง</v>
      </c>
      <c r="O15" s="134">
        <f t="shared" si="6"/>
        <v>0</v>
      </c>
      <c r="P15" s="134" t="str">
        <f t="shared" si="7"/>
        <v>-</v>
      </c>
      <c r="Q15" s="134" t="str">
        <f t="shared" si="8"/>
        <v>เสี่ยง/มีปัญหา</v>
      </c>
    </row>
    <row r="16" spans="1:17" s="10" customFormat="1" ht="18" customHeight="1">
      <c r="A16" s="100" t="s">
        <v>58</v>
      </c>
      <c r="B16" s="11">
        <f>input1!B16</f>
        <v>0</v>
      </c>
      <c r="C16" s="169">
        <f>input1!C16</f>
        <v>0</v>
      </c>
      <c r="D16" s="66" t="str">
        <f t="shared" si="0"/>
        <v>-</v>
      </c>
      <c r="E16" s="66" t="str">
        <f>input3!AD16</f>
        <v>0</v>
      </c>
      <c r="F16" s="134" t="str">
        <f t="shared" si="1"/>
        <v>เสี่ยง/มีปัญหา</v>
      </c>
      <c r="G16" s="134" t="str">
        <f>input3!AG16</f>
        <v>0</v>
      </c>
      <c r="H16" s="134" t="str">
        <f t="shared" si="2"/>
        <v>เสี่ยง/มีปัญหา</v>
      </c>
      <c r="I16" s="134" t="str">
        <f>input3!AK16</f>
        <v>0</v>
      </c>
      <c r="J16" s="134" t="str">
        <f t="shared" si="3"/>
        <v>เสี่ยง/มีปัญหา</v>
      </c>
      <c r="K16" s="134" t="str">
        <f>input3!AO16</f>
        <v>0</v>
      </c>
      <c r="L16" s="134" t="str">
        <f t="shared" si="4"/>
        <v>เสี่ยง/มีปัญหา</v>
      </c>
      <c r="M16" s="134" t="str">
        <f>input3!AQ16</f>
        <v>0</v>
      </c>
      <c r="N16" s="134" t="str">
        <f t="shared" si="5"/>
        <v>มีจุดแข็ง</v>
      </c>
      <c r="O16" s="134">
        <f t="shared" si="6"/>
        <v>0</v>
      </c>
      <c r="P16" s="134" t="str">
        <f t="shared" si="7"/>
        <v>-</v>
      </c>
      <c r="Q16" s="134" t="str">
        <f t="shared" si="8"/>
        <v>เสี่ยง/มีปัญหา</v>
      </c>
    </row>
    <row r="17" spans="1:17" s="10" customFormat="1" ht="18" customHeight="1">
      <c r="A17" s="100" t="s">
        <v>59</v>
      </c>
      <c r="B17" s="11">
        <f>input1!B17</f>
        <v>0</v>
      </c>
      <c r="C17" s="169">
        <f>input1!C17</f>
        <v>0</v>
      </c>
      <c r="D17" s="66" t="str">
        <f t="shared" si="0"/>
        <v>-</v>
      </c>
      <c r="E17" s="66" t="str">
        <f>input3!AD17</f>
        <v>0</v>
      </c>
      <c r="F17" s="134" t="str">
        <f t="shared" si="1"/>
        <v>เสี่ยง/มีปัญหา</v>
      </c>
      <c r="G17" s="134" t="str">
        <f>input3!AG17</f>
        <v>0</v>
      </c>
      <c r="H17" s="134" t="str">
        <f t="shared" si="2"/>
        <v>เสี่ยง/มีปัญหา</v>
      </c>
      <c r="I17" s="134" t="str">
        <f>input3!AK17</f>
        <v>0</v>
      </c>
      <c r="J17" s="134" t="str">
        <f t="shared" si="3"/>
        <v>เสี่ยง/มีปัญหา</v>
      </c>
      <c r="K17" s="134" t="str">
        <f>input3!AO17</f>
        <v>0</v>
      </c>
      <c r="L17" s="134" t="str">
        <f t="shared" si="4"/>
        <v>เสี่ยง/มีปัญหา</v>
      </c>
      <c r="M17" s="134" t="str">
        <f>input3!AQ17</f>
        <v>0</v>
      </c>
      <c r="N17" s="134" t="str">
        <f t="shared" si="5"/>
        <v>มีจุดแข็ง</v>
      </c>
      <c r="O17" s="134">
        <f t="shared" si="6"/>
        <v>0</v>
      </c>
      <c r="P17" s="134" t="str">
        <f t="shared" si="7"/>
        <v>-</v>
      </c>
      <c r="Q17" s="134" t="str">
        <f t="shared" si="8"/>
        <v>เสี่ยง/มีปัญหา</v>
      </c>
    </row>
    <row r="18" spans="1:17" s="10" customFormat="1" ht="18" customHeight="1" thickBot="1">
      <c r="A18" s="168" t="s">
        <v>60</v>
      </c>
      <c r="B18" s="18">
        <f>input1!B18</f>
        <v>0</v>
      </c>
      <c r="C18" s="167">
        <f>input1!C18</f>
        <v>0</v>
      </c>
      <c r="D18" s="67" t="str">
        <f t="shared" si="0"/>
        <v>-</v>
      </c>
      <c r="E18" s="67" t="str">
        <f>input3!AD18</f>
        <v>0</v>
      </c>
      <c r="F18" s="120" t="str">
        <f t="shared" si="1"/>
        <v>เสี่ยง/มีปัญหา</v>
      </c>
      <c r="G18" s="120" t="str">
        <f>input3!AG18</f>
        <v>0</v>
      </c>
      <c r="H18" s="120" t="str">
        <f t="shared" si="2"/>
        <v>เสี่ยง/มีปัญหา</v>
      </c>
      <c r="I18" s="120" t="str">
        <f>input3!AK18</f>
        <v>0</v>
      </c>
      <c r="J18" s="120" t="str">
        <f t="shared" si="3"/>
        <v>เสี่ยง/มีปัญหา</v>
      </c>
      <c r="K18" s="120" t="str">
        <f>input3!AO18</f>
        <v>0</v>
      </c>
      <c r="L18" s="120" t="str">
        <f t="shared" si="4"/>
        <v>เสี่ยง/มีปัญหา</v>
      </c>
      <c r="M18" s="120" t="str">
        <f>input3!AQ18</f>
        <v>0</v>
      </c>
      <c r="N18" s="120" t="str">
        <f t="shared" si="5"/>
        <v>มีจุดแข็ง</v>
      </c>
      <c r="O18" s="120">
        <f t="shared" si="6"/>
        <v>0</v>
      </c>
      <c r="P18" s="120" t="str">
        <f t="shared" si="7"/>
        <v>-</v>
      </c>
      <c r="Q18" s="120" t="str">
        <f t="shared" si="8"/>
        <v>เสี่ยง/มีปัญหา</v>
      </c>
    </row>
    <row r="19" spans="1:17" s="10" customFormat="1" ht="18" customHeight="1">
      <c r="A19" s="205" t="s">
        <v>61</v>
      </c>
      <c r="B19" s="213">
        <f>input1!B19</f>
        <v>0</v>
      </c>
      <c r="C19" s="207">
        <f>input1!C19</f>
        <v>0</v>
      </c>
      <c r="D19" s="214" t="str">
        <f t="shared" si="0"/>
        <v>-</v>
      </c>
      <c r="E19" s="214" t="str">
        <f>input3!AD19</f>
        <v>0</v>
      </c>
      <c r="F19" s="208" t="str">
        <f t="shared" si="1"/>
        <v>เสี่ยง/มีปัญหา</v>
      </c>
      <c r="G19" s="208" t="str">
        <f>input3!AG19</f>
        <v>0</v>
      </c>
      <c r="H19" s="208" t="str">
        <f t="shared" si="2"/>
        <v>เสี่ยง/มีปัญหา</v>
      </c>
      <c r="I19" s="208" t="str">
        <f>input3!AK19</f>
        <v>0</v>
      </c>
      <c r="J19" s="208" t="str">
        <f t="shared" si="3"/>
        <v>เสี่ยง/มีปัญหา</v>
      </c>
      <c r="K19" s="208" t="str">
        <f>input3!AO19</f>
        <v>0</v>
      </c>
      <c r="L19" s="208" t="str">
        <f t="shared" si="4"/>
        <v>เสี่ยง/มีปัญหา</v>
      </c>
      <c r="M19" s="208" t="str">
        <f>input3!AQ19</f>
        <v>0</v>
      </c>
      <c r="N19" s="208" t="str">
        <f t="shared" si="5"/>
        <v>มีจุดแข็ง</v>
      </c>
      <c r="O19" s="208">
        <f t="shared" si="6"/>
        <v>0</v>
      </c>
      <c r="P19" s="208" t="str">
        <f t="shared" si="7"/>
        <v>-</v>
      </c>
      <c r="Q19" s="208" t="str">
        <f t="shared" si="8"/>
        <v>เสี่ยง/มีปัญหา</v>
      </c>
    </row>
    <row r="20" spans="1:29" s="10" customFormat="1" ht="18" customHeight="1">
      <c r="A20" s="100" t="s">
        <v>24</v>
      </c>
      <c r="B20" s="11">
        <f>input1!B20</f>
        <v>0</v>
      </c>
      <c r="C20" s="169">
        <f>input1!C20</f>
        <v>0</v>
      </c>
      <c r="D20" s="66" t="str">
        <f t="shared" si="0"/>
        <v>-</v>
      </c>
      <c r="E20" s="66" t="str">
        <f>input3!AD20</f>
        <v>0</v>
      </c>
      <c r="F20" s="134" t="str">
        <f t="shared" si="1"/>
        <v>เสี่ยง/มีปัญหา</v>
      </c>
      <c r="G20" s="134" t="str">
        <f>input3!AG20</f>
        <v>0</v>
      </c>
      <c r="H20" s="134" t="str">
        <f t="shared" si="2"/>
        <v>เสี่ยง/มีปัญหา</v>
      </c>
      <c r="I20" s="134" t="str">
        <f>input3!AK20</f>
        <v>0</v>
      </c>
      <c r="J20" s="134" t="str">
        <f t="shared" si="3"/>
        <v>เสี่ยง/มีปัญหา</v>
      </c>
      <c r="K20" s="134" t="str">
        <f>input3!AO20</f>
        <v>0</v>
      </c>
      <c r="L20" s="134" t="str">
        <f t="shared" si="4"/>
        <v>เสี่ยง/มีปัญหา</v>
      </c>
      <c r="M20" s="134" t="str">
        <f>input3!AQ20</f>
        <v>0</v>
      </c>
      <c r="N20" s="134" t="str">
        <f t="shared" si="5"/>
        <v>มีจุดแข็ง</v>
      </c>
      <c r="O20" s="134">
        <f t="shared" si="6"/>
        <v>0</v>
      </c>
      <c r="P20" s="134" t="str">
        <f t="shared" si="7"/>
        <v>-</v>
      </c>
      <c r="Q20" s="134" t="str">
        <f t="shared" si="8"/>
        <v>เสี่ยง/มีปัญหา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8" customHeight="1">
      <c r="A21" s="100" t="s">
        <v>25</v>
      </c>
      <c r="B21" s="11">
        <f>input1!B21</f>
        <v>0</v>
      </c>
      <c r="C21" s="169">
        <f>input1!C21</f>
        <v>0</v>
      </c>
      <c r="D21" s="66" t="str">
        <f t="shared" si="0"/>
        <v>-</v>
      </c>
      <c r="E21" s="66" t="str">
        <f>input3!AD21</f>
        <v>0</v>
      </c>
      <c r="F21" s="134" t="str">
        <f t="shared" si="1"/>
        <v>เสี่ยง/มีปัญหา</v>
      </c>
      <c r="G21" s="134" t="str">
        <f>input3!AG21</f>
        <v>0</v>
      </c>
      <c r="H21" s="134" t="str">
        <f t="shared" si="2"/>
        <v>เสี่ยง/มีปัญหา</v>
      </c>
      <c r="I21" s="134" t="str">
        <f>input3!AK21</f>
        <v>0</v>
      </c>
      <c r="J21" s="134" t="str">
        <f t="shared" si="3"/>
        <v>เสี่ยง/มีปัญหา</v>
      </c>
      <c r="K21" s="134" t="str">
        <f>input3!AO21</f>
        <v>0</v>
      </c>
      <c r="L21" s="134" t="str">
        <f t="shared" si="4"/>
        <v>เสี่ยง/มีปัญหา</v>
      </c>
      <c r="M21" s="134" t="str">
        <f>input3!AQ21</f>
        <v>0</v>
      </c>
      <c r="N21" s="134" t="str">
        <f t="shared" si="5"/>
        <v>มีจุดแข็ง</v>
      </c>
      <c r="O21" s="134">
        <f t="shared" si="6"/>
        <v>0</v>
      </c>
      <c r="P21" s="134" t="str">
        <f t="shared" si="7"/>
        <v>-</v>
      </c>
      <c r="Q21" s="134" t="str">
        <f t="shared" si="8"/>
        <v>เสี่ยง/มีปัญหา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8" customHeight="1">
      <c r="A22" s="100" t="s">
        <v>26</v>
      </c>
      <c r="B22" s="11">
        <f>input1!B22</f>
        <v>0</v>
      </c>
      <c r="C22" s="169">
        <f>input1!C22</f>
        <v>0</v>
      </c>
      <c r="D22" s="66" t="str">
        <f t="shared" si="0"/>
        <v>-</v>
      </c>
      <c r="E22" s="66" t="str">
        <f>input3!AD22</f>
        <v>0</v>
      </c>
      <c r="F22" s="134" t="str">
        <f t="shared" si="1"/>
        <v>เสี่ยง/มีปัญหา</v>
      </c>
      <c r="G22" s="134" t="str">
        <f>input3!AG22</f>
        <v>0</v>
      </c>
      <c r="H22" s="134" t="str">
        <f t="shared" si="2"/>
        <v>เสี่ยง/มีปัญหา</v>
      </c>
      <c r="I22" s="134" t="str">
        <f>input3!AK22</f>
        <v>0</v>
      </c>
      <c r="J22" s="134" t="str">
        <f t="shared" si="3"/>
        <v>เสี่ยง/มีปัญหา</v>
      </c>
      <c r="K22" s="134" t="str">
        <f>input3!AO22</f>
        <v>0</v>
      </c>
      <c r="L22" s="134" t="str">
        <f t="shared" si="4"/>
        <v>เสี่ยง/มีปัญหา</v>
      </c>
      <c r="M22" s="134" t="str">
        <f>input3!AQ22</f>
        <v>0</v>
      </c>
      <c r="N22" s="134" t="str">
        <f t="shared" si="5"/>
        <v>มีจุดแข็ง</v>
      </c>
      <c r="O22" s="134">
        <f t="shared" si="6"/>
        <v>0</v>
      </c>
      <c r="P22" s="134" t="str">
        <f t="shared" si="7"/>
        <v>-</v>
      </c>
      <c r="Q22" s="134" t="str">
        <f t="shared" si="8"/>
        <v>เสี่ยง/มีปัญหา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8" customHeight="1" thickBot="1">
      <c r="A23" s="168" t="s">
        <v>42</v>
      </c>
      <c r="B23" s="18">
        <f>input1!B23</f>
        <v>0</v>
      </c>
      <c r="C23" s="167">
        <f>input1!C23</f>
        <v>0</v>
      </c>
      <c r="D23" s="67" t="str">
        <f t="shared" si="0"/>
        <v>-</v>
      </c>
      <c r="E23" s="67" t="str">
        <f>input3!AD23</f>
        <v>0</v>
      </c>
      <c r="F23" s="120" t="str">
        <f t="shared" si="1"/>
        <v>เสี่ยง/มีปัญหา</v>
      </c>
      <c r="G23" s="120" t="str">
        <f>input3!AG23</f>
        <v>0</v>
      </c>
      <c r="H23" s="120" t="str">
        <f t="shared" si="2"/>
        <v>เสี่ยง/มีปัญหา</v>
      </c>
      <c r="I23" s="120" t="str">
        <f>input3!AK23</f>
        <v>0</v>
      </c>
      <c r="J23" s="120" t="str">
        <f t="shared" si="3"/>
        <v>เสี่ยง/มีปัญหา</v>
      </c>
      <c r="K23" s="120" t="str">
        <f>input3!AO23</f>
        <v>0</v>
      </c>
      <c r="L23" s="120" t="str">
        <f t="shared" si="4"/>
        <v>เสี่ยง/มีปัญหา</v>
      </c>
      <c r="M23" s="120" t="str">
        <f>input3!AQ23</f>
        <v>0</v>
      </c>
      <c r="N23" s="120" t="str">
        <f t="shared" si="5"/>
        <v>มีจุดแข็ง</v>
      </c>
      <c r="O23" s="120">
        <f t="shared" si="6"/>
        <v>0</v>
      </c>
      <c r="P23" s="120" t="str">
        <f t="shared" si="7"/>
        <v>-</v>
      </c>
      <c r="Q23" s="120" t="str">
        <f t="shared" si="8"/>
        <v>เสี่ยง/มีปัญหา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8" customHeight="1">
      <c r="A24" s="205" t="s">
        <v>43</v>
      </c>
      <c r="B24" s="213">
        <f>input1!B24</f>
        <v>0</v>
      </c>
      <c r="C24" s="207">
        <f>input1!C24</f>
        <v>0</v>
      </c>
      <c r="D24" s="214" t="str">
        <f t="shared" si="0"/>
        <v>-</v>
      </c>
      <c r="E24" s="214" t="str">
        <f>input3!AD24</f>
        <v>0</v>
      </c>
      <c r="F24" s="208" t="str">
        <f t="shared" si="1"/>
        <v>เสี่ยง/มีปัญหา</v>
      </c>
      <c r="G24" s="208" t="str">
        <f>input3!AG24</f>
        <v>0</v>
      </c>
      <c r="H24" s="208" t="str">
        <f t="shared" si="2"/>
        <v>เสี่ยง/มีปัญหา</v>
      </c>
      <c r="I24" s="208" t="str">
        <f>input3!AK24</f>
        <v>0</v>
      </c>
      <c r="J24" s="208" t="str">
        <f t="shared" si="3"/>
        <v>เสี่ยง/มีปัญหา</v>
      </c>
      <c r="K24" s="208" t="str">
        <f>input3!AO24</f>
        <v>0</v>
      </c>
      <c r="L24" s="208" t="str">
        <f t="shared" si="4"/>
        <v>เสี่ยง/มีปัญหา</v>
      </c>
      <c r="M24" s="208" t="str">
        <f>input3!AQ24</f>
        <v>0</v>
      </c>
      <c r="N24" s="208" t="str">
        <f t="shared" si="5"/>
        <v>มีจุดแข็ง</v>
      </c>
      <c r="O24" s="208">
        <f t="shared" si="6"/>
        <v>0</v>
      </c>
      <c r="P24" s="208" t="str">
        <f t="shared" si="7"/>
        <v>-</v>
      </c>
      <c r="Q24" s="208" t="str">
        <f t="shared" si="8"/>
        <v>เสี่ยง/มีปัญหา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17" s="10" customFormat="1" ht="18" customHeight="1">
      <c r="A25" s="100" t="s">
        <v>44</v>
      </c>
      <c r="B25" s="11">
        <f>input1!B25</f>
        <v>0</v>
      </c>
      <c r="C25" s="169">
        <f>input1!C25</f>
        <v>0</v>
      </c>
      <c r="D25" s="66" t="str">
        <f t="shared" si="0"/>
        <v>-</v>
      </c>
      <c r="E25" s="66" t="str">
        <f>input3!AD25</f>
        <v>0</v>
      </c>
      <c r="F25" s="134" t="str">
        <f t="shared" si="1"/>
        <v>เสี่ยง/มีปัญหา</v>
      </c>
      <c r="G25" s="134" t="str">
        <f>input3!AG25</f>
        <v>0</v>
      </c>
      <c r="H25" s="134" t="str">
        <f t="shared" si="2"/>
        <v>เสี่ยง/มีปัญหา</v>
      </c>
      <c r="I25" s="134" t="str">
        <f>input3!AK25</f>
        <v>0</v>
      </c>
      <c r="J25" s="134" t="str">
        <f t="shared" si="3"/>
        <v>เสี่ยง/มีปัญหา</v>
      </c>
      <c r="K25" s="134" t="str">
        <f>input3!AO25</f>
        <v>0</v>
      </c>
      <c r="L25" s="134" t="str">
        <f t="shared" si="4"/>
        <v>เสี่ยง/มีปัญหา</v>
      </c>
      <c r="M25" s="134" t="str">
        <f>input3!AQ25</f>
        <v>0</v>
      </c>
      <c r="N25" s="134" t="str">
        <f t="shared" si="5"/>
        <v>มีจุดแข็ง</v>
      </c>
      <c r="O25" s="134">
        <f t="shared" si="6"/>
        <v>0</v>
      </c>
      <c r="P25" s="134" t="str">
        <f t="shared" si="7"/>
        <v>-</v>
      </c>
      <c r="Q25" s="134" t="str">
        <f t="shared" si="8"/>
        <v>เสี่ยง/มีปัญหา</v>
      </c>
    </row>
    <row r="26" spans="1:17" s="10" customFormat="1" ht="18" customHeight="1">
      <c r="A26" s="100" t="s">
        <v>45</v>
      </c>
      <c r="B26" s="11">
        <f>input1!B26</f>
        <v>0</v>
      </c>
      <c r="C26" s="169">
        <f>input1!C26</f>
        <v>0</v>
      </c>
      <c r="D26" s="66" t="str">
        <f t="shared" si="0"/>
        <v>-</v>
      </c>
      <c r="E26" s="66" t="str">
        <f>input3!AD26</f>
        <v>0</v>
      </c>
      <c r="F26" s="134" t="str">
        <f t="shared" si="1"/>
        <v>เสี่ยง/มีปัญหา</v>
      </c>
      <c r="G26" s="134" t="str">
        <f>input3!AG26</f>
        <v>0</v>
      </c>
      <c r="H26" s="134" t="str">
        <f t="shared" si="2"/>
        <v>เสี่ยง/มีปัญหา</v>
      </c>
      <c r="I26" s="134" t="str">
        <f>input3!AK26</f>
        <v>0</v>
      </c>
      <c r="J26" s="134" t="str">
        <f t="shared" si="3"/>
        <v>เสี่ยง/มีปัญหา</v>
      </c>
      <c r="K26" s="134" t="str">
        <f>input3!AO26</f>
        <v>0</v>
      </c>
      <c r="L26" s="134" t="str">
        <f t="shared" si="4"/>
        <v>เสี่ยง/มีปัญหา</v>
      </c>
      <c r="M26" s="134" t="str">
        <f>input3!AQ26</f>
        <v>0</v>
      </c>
      <c r="N26" s="134" t="str">
        <f t="shared" si="5"/>
        <v>มีจุดแข็ง</v>
      </c>
      <c r="O26" s="134">
        <f t="shared" si="6"/>
        <v>0</v>
      </c>
      <c r="P26" s="134" t="str">
        <f t="shared" si="7"/>
        <v>-</v>
      </c>
      <c r="Q26" s="134" t="str">
        <f t="shared" si="8"/>
        <v>เสี่ยง/มีปัญหา</v>
      </c>
    </row>
    <row r="27" spans="1:17" s="10" customFormat="1" ht="18" customHeight="1">
      <c r="A27" s="100" t="s">
        <v>0</v>
      </c>
      <c r="B27" s="11">
        <f>input1!B27</f>
        <v>0</v>
      </c>
      <c r="C27" s="169">
        <f>input1!C27</f>
        <v>0</v>
      </c>
      <c r="D27" s="66" t="str">
        <f t="shared" si="0"/>
        <v>-</v>
      </c>
      <c r="E27" s="66" t="str">
        <f>input3!AD27</f>
        <v>0</v>
      </c>
      <c r="F27" s="134" t="str">
        <f t="shared" si="1"/>
        <v>เสี่ยง/มีปัญหา</v>
      </c>
      <c r="G27" s="134" t="str">
        <f>input3!AG27</f>
        <v>0</v>
      </c>
      <c r="H27" s="134" t="str">
        <f t="shared" si="2"/>
        <v>เสี่ยง/มีปัญหา</v>
      </c>
      <c r="I27" s="134" t="str">
        <f>input3!AK27</f>
        <v>0</v>
      </c>
      <c r="J27" s="134" t="str">
        <f t="shared" si="3"/>
        <v>เสี่ยง/มีปัญหา</v>
      </c>
      <c r="K27" s="134" t="str">
        <f>input3!AO27</f>
        <v>0</v>
      </c>
      <c r="L27" s="134" t="str">
        <f t="shared" si="4"/>
        <v>เสี่ยง/มีปัญหา</v>
      </c>
      <c r="M27" s="134" t="str">
        <f>input3!AQ27</f>
        <v>0</v>
      </c>
      <c r="N27" s="134" t="str">
        <f t="shared" si="5"/>
        <v>มีจุดแข็ง</v>
      </c>
      <c r="O27" s="134">
        <f t="shared" si="6"/>
        <v>0</v>
      </c>
      <c r="P27" s="134" t="str">
        <f t="shared" si="7"/>
        <v>-</v>
      </c>
      <c r="Q27" s="134" t="str">
        <f t="shared" si="8"/>
        <v>เสี่ยง/มีปัญหา</v>
      </c>
    </row>
    <row r="28" spans="1:17" s="10" customFormat="1" ht="18" customHeight="1" thickBot="1">
      <c r="A28" s="168" t="s">
        <v>1</v>
      </c>
      <c r="B28" s="18">
        <f>input1!B28</f>
        <v>0</v>
      </c>
      <c r="C28" s="167">
        <f>input1!C28</f>
        <v>0</v>
      </c>
      <c r="D28" s="67" t="str">
        <f t="shared" si="0"/>
        <v>-</v>
      </c>
      <c r="E28" s="67" t="str">
        <f>input3!AD28</f>
        <v>0</v>
      </c>
      <c r="F28" s="120" t="str">
        <f t="shared" si="1"/>
        <v>เสี่ยง/มีปัญหา</v>
      </c>
      <c r="G28" s="120" t="str">
        <f>input3!AG28</f>
        <v>0</v>
      </c>
      <c r="H28" s="120" t="str">
        <f t="shared" si="2"/>
        <v>เสี่ยง/มีปัญหา</v>
      </c>
      <c r="I28" s="120" t="str">
        <f>input3!AK28</f>
        <v>0</v>
      </c>
      <c r="J28" s="120" t="str">
        <f t="shared" si="3"/>
        <v>เสี่ยง/มีปัญหา</v>
      </c>
      <c r="K28" s="120" t="str">
        <f>input3!AO28</f>
        <v>0</v>
      </c>
      <c r="L28" s="120" t="str">
        <f t="shared" si="4"/>
        <v>เสี่ยง/มีปัญหา</v>
      </c>
      <c r="M28" s="120" t="str">
        <f>input3!AQ28</f>
        <v>0</v>
      </c>
      <c r="N28" s="120" t="str">
        <f t="shared" si="5"/>
        <v>มีจุดแข็ง</v>
      </c>
      <c r="O28" s="120">
        <f t="shared" si="6"/>
        <v>0</v>
      </c>
      <c r="P28" s="120" t="str">
        <f t="shared" si="7"/>
        <v>-</v>
      </c>
      <c r="Q28" s="120" t="str">
        <f t="shared" si="8"/>
        <v>เสี่ยง/มีปัญหา</v>
      </c>
    </row>
    <row r="29" spans="1:17" s="10" customFormat="1" ht="18" customHeight="1">
      <c r="A29" s="205" t="s">
        <v>2</v>
      </c>
      <c r="B29" s="213">
        <f>input1!B29</f>
        <v>0</v>
      </c>
      <c r="C29" s="207">
        <f>input1!C29</f>
        <v>0</v>
      </c>
      <c r="D29" s="214" t="str">
        <f t="shared" si="0"/>
        <v>-</v>
      </c>
      <c r="E29" s="214" t="str">
        <f>input3!AD29</f>
        <v>0</v>
      </c>
      <c r="F29" s="208" t="str">
        <f t="shared" si="1"/>
        <v>เสี่ยง/มีปัญหา</v>
      </c>
      <c r="G29" s="208" t="str">
        <f>input3!AG29</f>
        <v>0</v>
      </c>
      <c r="H29" s="208" t="str">
        <f t="shared" si="2"/>
        <v>เสี่ยง/มีปัญหา</v>
      </c>
      <c r="I29" s="208" t="str">
        <f>input3!AK29</f>
        <v>0</v>
      </c>
      <c r="J29" s="208" t="str">
        <f t="shared" si="3"/>
        <v>เสี่ยง/มีปัญหา</v>
      </c>
      <c r="K29" s="208" t="str">
        <f>input3!AO29</f>
        <v>0</v>
      </c>
      <c r="L29" s="208" t="str">
        <f t="shared" si="4"/>
        <v>เสี่ยง/มีปัญหา</v>
      </c>
      <c r="M29" s="208" t="str">
        <f>input3!AQ29</f>
        <v>0</v>
      </c>
      <c r="N29" s="208" t="str">
        <f t="shared" si="5"/>
        <v>มีจุดแข็ง</v>
      </c>
      <c r="O29" s="208">
        <f t="shared" si="6"/>
        <v>0</v>
      </c>
      <c r="P29" s="208" t="str">
        <f t="shared" si="7"/>
        <v>-</v>
      </c>
      <c r="Q29" s="208" t="str">
        <f t="shared" si="8"/>
        <v>เสี่ยง/มีปัญหา</v>
      </c>
    </row>
    <row r="30" spans="1:17" s="10" customFormat="1" ht="18" customHeight="1">
      <c r="A30" s="100" t="s">
        <v>3</v>
      </c>
      <c r="B30" s="11">
        <f>input1!B30</f>
        <v>0</v>
      </c>
      <c r="C30" s="169">
        <f>input1!C30</f>
        <v>0</v>
      </c>
      <c r="D30" s="66" t="str">
        <f t="shared" si="0"/>
        <v>-</v>
      </c>
      <c r="E30" s="66" t="str">
        <f>input3!AD30</f>
        <v>0</v>
      </c>
      <c r="F30" s="134" t="str">
        <f t="shared" si="1"/>
        <v>เสี่ยง/มีปัญหา</v>
      </c>
      <c r="G30" s="134" t="str">
        <f>input3!AG30</f>
        <v>0</v>
      </c>
      <c r="H30" s="134" t="str">
        <f t="shared" si="2"/>
        <v>เสี่ยง/มีปัญหา</v>
      </c>
      <c r="I30" s="134" t="str">
        <f>input3!AK30</f>
        <v>0</v>
      </c>
      <c r="J30" s="134" t="str">
        <f t="shared" si="3"/>
        <v>เสี่ยง/มีปัญหา</v>
      </c>
      <c r="K30" s="134" t="str">
        <f>input3!AO30</f>
        <v>0</v>
      </c>
      <c r="L30" s="134" t="str">
        <f t="shared" si="4"/>
        <v>เสี่ยง/มีปัญหา</v>
      </c>
      <c r="M30" s="134" t="str">
        <f>input3!AQ30</f>
        <v>0</v>
      </c>
      <c r="N30" s="134" t="str">
        <f t="shared" si="5"/>
        <v>มีจุดแข็ง</v>
      </c>
      <c r="O30" s="134">
        <f t="shared" si="6"/>
        <v>0</v>
      </c>
      <c r="P30" s="134" t="str">
        <f t="shared" si="7"/>
        <v>-</v>
      </c>
      <c r="Q30" s="134" t="str">
        <f t="shared" si="8"/>
        <v>เสี่ยง/มีปัญหา</v>
      </c>
    </row>
    <row r="31" spans="1:17" s="10" customFormat="1" ht="18" customHeight="1">
      <c r="A31" s="100" t="s">
        <v>4</v>
      </c>
      <c r="B31" s="11">
        <f>input1!B31</f>
        <v>0</v>
      </c>
      <c r="C31" s="169">
        <f>input1!C31</f>
        <v>0</v>
      </c>
      <c r="D31" s="66" t="str">
        <f t="shared" si="0"/>
        <v>-</v>
      </c>
      <c r="E31" s="66" t="str">
        <f>input3!AD31</f>
        <v>0</v>
      </c>
      <c r="F31" s="134" t="str">
        <f t="shared" si="1"/>
        <v>เสี่ยง/มีปัญหา</v>
      </c>
      <c r="G31" s="134" t="str">
        <f>input3!AG31</f>
        <v>0</v>
      </c>
      <c r="H31" s="134" t="str">
        <f t="shared" si="2"/>
        <v>เสี่ยง/มีปัญหา</v>
      </c>
      <c r="I31" s="134" t="str">
        <f>input3!AK31</f>
        <v>0</v>
      </c>
      <c r="J31" s="134" t="str">
        <f t="shared" si="3"/>
        <v>เสี่ยง/มีปัญหา</v>
      </c>
      <c r="K31" s="134" t="str">
        <f>input3!AO31</f>
        <v>0</v>
      </c>
      <c r="L31" s="134" t="str">
        <f t="shared" si="4"/>
        <v>เสี่ยง/มีปัญหา</v>
      </c>
      <c r="M31" s="134" t="str">
        <f>input3!AQ31</f>
        <v>0</v>
      </c>
      <c r="N31" s="134" t="str">
        <f t="shared" si="5"/>
        <v>มีจุดแข็ง</v>
      </c>
      <c r="O31" s="134">
        <f t="shared" si="6"/>
        <v>0</v>
      </c>
      <c r="P31" s="134" t="str">
        <f t="shared" si="7"/>
        <v>-</v>
      </c>
      <c r="Q31" s="134" t="str">
        <f t="shared" si="8"/>
        <v>เสี่ยง/มีปัญหา</v>
      </c>
    </row>
    <row r="32" spans="1:17" s="10" customFormat="1" ht="18" customHeight="1">
      <c r="A32" s="100" t="s">
        <v>5</v>
      </c>
      <c r="B32" s="11">
        <f>input1!B32</f>
        <v>0</v>
      </c>
      <c r="C32" s="169">
        <f>input1!C32</f>
        <v>0</v>
      </c>
      <c r="D32" s="66" t="str">
        <f t="shared" si="0"/>
        <v>-</v>
      </c>
      <c r="E32" s="66" t="str">
        <f>input3!AD32</f>
        <v>0</v>
      </c>
      <c r="F32" s="134" t="str">
        <f t="shared" si="1"/>
        <v>เสี่ยง/มีปัญหา</v>
      </c>
      <c r="G32" s="134" t="str">
        <f>input3!AG32</f>
        <v>0</v>
      </c>
      <c r="H32" s="134" t="str">
        <f t="shared" si="2"/>
        <v>เสี่ยง/มีปัญหา</v>
      </c>
      <c r="I32" s="134" t="str">
        <f>input3!AK32</f>
        <v>0</v>
      </c>
      <c r="J32" s="134" t="str">
        <f t="shared" si="3"/>
        <v>เสี่ยง/มีปัญหา</v>
      </c>
      <c r="K32" s="134" t="str">
        <f>input3!AO32</f>
        <v>0</v>
      </c>
      <c r="L32" s="134" t="str">
        <f t="shared" si="4"/>
        <v>เสี่ยง/มีปัญหา</v>
      </c>
      <c r="M32" s="134" t="str">
        <f>input3!AQ32</f>
        <v>0</v>
      </c>
      <c r="N32" s="134" t="str">
        <f t="shared" si="5"/>
        <v>มีจุดแข็ง</v>
      </c>
      <c r="O32" s="134">
        <f t="shared" si="6"/>
        <v>0</v>
      </c>
      <c r="P32" s="134" t="str">
        <f t="shared" si="7"/>
        <v>-</v>
      </c>
      <c r="Q32" s="134" t="str">
        <f t="shared" si="8"/>
        <v>เสี่ยง/มีปัญหา</v>
      </c>
    </row>
    <row r="33" spans="1:17" s="10" customFormat="1" ht="18" customHeight="1" thickBot="1">
      <c r="A33" s="168" t="s">
        <v>6</v>
      </c>
      <c r="B33" s="18">
        <f>input1!B33</f>
        <v>0</v>
      </c>
      <c r="C33" s="167">
        <f>input1!C33</f>
        <v>0</v>
      </c>
      <c r="D33" s="67" t="str">
        <f t="shared" si="0"/>
        <v>-</v>
      </c>
      <c r="E33" s="67" t="str">
        <f>input3!AD33</f>
        <v>0</v>
      </c>
      <c r="F33" s="120" t="str">
        <f t="shared" si="1"/>
        <v>เสี่ยง/มีปัญหา</v>
      </c>
      <c r="G33" s="120" t="str">
        <f>input3!AG33</f>
        <v>0</v>
      </c>
      <c r="H33" s="120" t="str">
        <f t="shared" si="2"/>
        <v>เสี่ยง/มีปัญหา</v>
      </c>
      <c r="I33" s="120" t="str">
        <f>input3!AK33</f>
        <v>0</v>
      </c>
      <c r="J33" s="120" t="str">
        <f t="shared" si="3"/>
        <v>เสี่ยง/มีปัญหา</v>
      </c>
      <c r="K33" s="120" t="str">
        <f>input3!AO33</f>
        <v>0</v>
      </c>
      <c r="L33" s="120" t="str">
        <f t="shared" si="4"/>
        <v>เสี่ยง/มีปัญหา</v>
      </c>
      <c r="M33" s="120" t="str">
        <f>input3!AQ33</f>
        <v>0</v>
      </c>
      <c r="N33" s="120" t="str">
        <f t="shared" si="5"/>
        <v>มีจุดแข็ง</v>
      </c>
      <c r="O33" s="120">
        <f t="shared" si="6"/>
        <v>0</v>
      </c>
      <c r="P33" s="120" t="str">
        <f t="shared" si="7"/>
        <v>-</v>
      </c>
      <c r="Q33" s="120" t="str">
        <f t="shared" si="8"/>
        <v>เสี่ยง/มีปัญหา</v>
      </c>
    </row>
    <row r="34" spans="1:17" s="10" customFormat="1" ht="18" customHeight="1">
      <c r="A34" s="205" t="s">
        <v>7</v>
      </c>
      <c r="B34" s="213">
        <f>input1!B34</f>
        <v>0</v>
      </c>
      <c r="C34" s="207">
        <f>input1!C34</f>
        <v>0</v>
      </c>
      <c r="D34" s="214" t="str">
        <f t="shared" si="0"/>
        <v>-</v>
      </c>
      <c r="E34" s="214" t="str">
        <f>input3!AD34</f>
        <v>0</v>
      </c>
      <c r="F34" s="208" t="str">
        <f t="shared" si="1"/>
        <v>เสี่ยง/มีปัญหา</v>
      </c>
      <c r="G34" s="208" t="str">
        <f>input3!AG34</f>
        <v>0</v>
      </c>
      <c r="H34" s="208" t="str">
        <f t="shared" si="2"/>
        <v>เสี่ยง/มีปัญหา</v>
      </c>
      <c r="I34" s="208" t="str">
        <f>input3!AK34</f>
        <v>0</v>
      </c>
      <c r="J34" s="208" t="str">
        <f t="shared" si="3"/>
        <v>เสี่ยง/มีปัญหา</v>
      </c>
      <c r="K34" s="208" t="str">
        <f>input3!AO34</f>
        <v>0</v>
      </c>
      <c r="L34" s="208" t="str">
        <f t="shared" si="4"/>
        <v>เสี่ยง/มีปัญหา</v>
      </c>
      <c r="M34" s="208" t="str">
        <f>input3!AQ34</f>
        <v>0</v>
      </c>
      <c r="N34" s="208" t="str">
        <f t="shared" si="5"/>
        <v>มีจุดแข็ง</v>
      </c>
      <c r="O34" s="208">
        <f t="shared" si="6"/>
        <v>0</v>
      </c>
      <c r="P34" s="208" t="str">
        <f t="shared" si="7"/>
        <v>-</v>
      </c>
      <c r="Q34" s="208" t="str">
        <f t="shared" si="8"/>
        <v>เสี่ยง/มีปัญหา</v>
      </c>
    </row>
    <row r="35" spans="1:17" s="10" customFormat="1" ht="18" customHeight="1">
      <c r="A35" s="100" t="s">
        <v>8</v>
      </c>
      <c r="B35" s="11">
        <f>input1!B35</f>
        <v>0</v>
      </c>
      <c r="C35" s="169">
        <f>input1!C35</f>
        <v>0</v>
      </c>
      <c r="D35" s="66" t="str">
        <f t="shared" si="0"/>
        <v>-</v>
      </c>
      <c r="E35" s="66" t="str">
        <f>input3!AD35</f>
        <v>0</v>
      </c>
      <c r="F35" s="134" t="str">
        <f t="shared" si="1"/>
        <v>เสี่ยง/มีปัญหา</v>
      </c>
      <c r="G35" s="134" t="str">
        <f>input3!AG35</f>
        <v>0</v>
      </c>
      <c r="H35" s="134" t="str">
        <f t="shared" si="2"/>
        <v>เสี่ยง/มีปัญหา</v>
      </c>
      <c r="I35" s="134" t="str">
        <f>input3!AK35</f>
        <v>0</v>
      </c>
      <c r="J35" s="134" t="str">
        <f t="shared" si="3"/>
        <v>เสี่ยง/มีปัญหา</v>
      </c>
      <c r="K35" s="134" t="str">
        <f>input3!AO35</f>
        <v>0</v>
      </c>
      <c r="L35" s="134" t="str">
        <f t="shared" si="4"/>
        <v>เสี่ยง/มีปัญหา</v>
      </c>
      <c r="M35" s="134" t="str">
        <f>input3!AQ35</f>
        <v>0</v>
      </c>
      <c r="N35" s="134" t="str">
        <f t="shared" si="5"/>
        <v>มีจุดแข็ง</v>
      </c>
      <c r="O35" s="134">
        <f t="shared" si="6"/>
        <v>0</v>
      </c>
      <c r="P35" s="134" t="str">
        <f t="shared" si="7"/>
        <v>-</v>
      </c>
      <c r="Q35" s="134" t="str">
        <f t="shared" si="8"/>
        <v>เสี่ยง/มีปัญหา</v>
      </c>
    </row>
    <row r="36" spans="1:17" s="10" customFormat="1" ht="18" customHeight="1">
      <c r="A36" s="100" t="s">
        <v>9</v>
      </c>
      <c r="B36" s="11">
        <f>input1!B36</f>
        <v>0</v>
      </c>
      <c r="C36" s="169">
        <f>input1!C36</f>
        <v>0</v>
      </c>
      <c r="D36" s="66" t="str">
        <f t="shared" si="0"/>
        <v>-</v>
      </c>
      <c r="E36" s="66" t="str">
        <f>input3!AD36</f>
        <v>0</v>
      </c>
      <c r="F36" s="134" t="str">
        <f t="shared" si="1"/>
        <v>เสี่ยง/มีปัญหา</v>
      </c>
      <c r="G36" s="134" t="str">
        <f>input3!AG36</f>
        <v>0</v>
      </c>
      <c r="H36" s="134" t="str">
        <f t="shared" si="2"/>
        <v>เสี่ยง/มีปัญหา</v>
      </c>
      <c r="I36" s="134" t="str">
        <f>input3!AK36</f>
        <v>0</v>
      </c>
      <c r="J36" s="134" t="str">
        <f t="shared" si="3"/>
        <v>เสี่ยง/มีปัญหา</v>
      </c>
      <c r="K36" s="134" t="str">
        <f>input3!AO36</f>
        <v>0</v>
      </c>
      <c r="L36" s="134" t="str">
        <f t="shared" si="4"/>
        <v>เสี่ยง/มีปัญหา</v>
      </c>
      <c r="M36" s="134" t="str">
        <f>input3!AQ36</f>
        <v>0</v>
      </c>
      <c r="N36" s="134" t="str">
        <f t="shared" si="5"/>
        <v>มีจุดแข็ง</v>
      </c>
      <c r="O36" s="134">
        <f t="shared" si="6"/>
        <v>0</v>
      </c>
      <c r="P36" s="134" t="str">
        <f t="shared" si="7"/>
        <v>-</v>
      </c>
      <c r="Q36" s="134" t="str">
        <f t="shared" si="8"/>
        <v>เสี่ยง/มีปัญหา</v>
      </c>
    </row>
    <row r="37" spans="1:17" s="10" customFormat="1" ht="18" customHeight="1">
      <c r="A37" s="100" t="s">
        <v>10</v>
      </c>
      <c r="B37" s="11">
        <f>input1!B37</f>
        <v>0</v>
      </c>
      <c r="C37" s="169">
        <f>input1!C37</f>
        <v>0</v>
      </c>
      <c r="D37" s="66" t="str">
        <f t="shared" si="0"/>
        <v>-</v>
      </c>
      <c r="E37" s="66" t="str">
        <f>input3!AD37</f>
        <v>0</v>
      </c>
      <c r="F37" s="134" t="str">
        <f t="shared" si="1"/>
        <v>เสี่ยง/มีปัญหา</v>
      </c>
      <c r="G37" s="134" t="str">
        <f>input3!AG37</f>
        <v>0</v>
      </c>
      <c r="H37" s="134" t="str">
        <f t="shared" si="2"/>
        <v>เสี่ยง/มีปัญหา</v>
      </c>
      <c r="I37" s="134" t="str">
        <f>input3!AK37</f>
        <v>0</v>
      </c>
      <c r="J37" s="134" t="str">
        <f t="shared" si="3"/>
        <v>เสี่ยง/มีปัญหา</v>
      </c>
      <c r="K37" s="134" t="str">
        <f>input3!AO37</f>
        <v>0</v>
      </c>
      <c r="L37" s="134" t="str">
        <f t="shared" si="4"/>
        <v>เสี่ยง/มีปัญหา</v>
      </c>
      <c r="M37" s="134" t="str">
        <f>input3!AQ37</f>
        <v>0</v>
      </c>
      <c r="N37" s="134" t="str">
        <f t="shared" si="5"/>
        <v>มีจุดแข็ง</v>
      </c>
      <c r="O37" s="134">
        <f t="shared" si="6"/>
        <v>0</v>
      </c>
      <c r="P37" s="134" t="str">
        <f t="shared" si="7"/>
        <v>-</v>
      </c>
      <c r="Q37" s="134" t="str">
        <f t="shared" si="8"/>
        <v>เสี่ยง/มีปัญหา</v>
      </c>
    </row>
    <row r="38" spans="1:17" s="10" customFormat="1" ht="18" customHeight="1" thickBot="1">
      <c r="A38" s="168" t="s">
        <v>11</v>
      </c>
      <c r="B38" s="18">
        <f>input1!B38</f>
        <v>0</v>
      </c>
      <c r="C38" s="167">
        <f>input1!C38</f>
        <v>0</v>
      </c>
      <c r="D38" s="67" t="str">
        <f t="shared" si="0"/>
        <v>-</v>
      </c>
      <c r="E38" s="67" t="str">
        <f>input3!AD38</f>
        <v>0</v>
      </c>
      <c r="F38" s="120" t="str">
        <f t="shared" si="1"/>
        <v>เสี่ยง/มีปัญหา</v>
      </c>
      <c r="G38" s="120" t="str">
        <f>input3!AG38</f>
        <v>0</v>
      </c>
      <c r="H38" s="120" t="str">
        <f t="shared" si="2"/>
        <v>เสี่ยง/มีปัญหา</v>
      </c>
      <c r="I38" s="120" t="str">
        <f>input3!AK38</f>
        <v>0</v>
      </c>
      <c r="J38" s="120" t="str">
        <f t="shared" si="3"/>
        <v>เสี่ยง/มีปัญหา</v>
      </c>
      <c r="K38" s="120" t="str">
        <f>input3!AO38</f>
        <v>0</v>
      </c>
      <c r="L38" s="120" t="str">
        <f t="shared" si="4"/>
        <v>เสี่ยง/มีปัญหา</v>
      </c>
      <c r="M38" s="120" t="str">
        <f>input3!AQ38</f>
        <v>0</v>
      </c>
      <c r="N38" s="120" t="str">
        <f t="shared" si="5"/>
        <v>มีจุดแข็ง</v>
      </c>
      <c r="O38" s="120">
        <f t="shared" si="6"/>
        <v>0</v>
      </c>
      <c r="P38" s="120" t="str">
        <f t="shared" si="7"/>
        <v>-</v>
      </c>
      <c r="Q38" s="120" t="str">
        <f t="shared" si="8"/>
        <v>เสี่ยง/มีปัญหา</v>
      </c>
    </row>
    <row r="39" spans="1:17" s="10" customFormat="1" ht="18" customHeight="1">
      <c r="A39" s="205" t="s">
        <v>12</v>
      </c>
      <c r="B39" s="213">
        <f>input1!B39</f>
        <v>0</v>
      </c>
      <c r="C39" s="207">
        <f>input1!C39</f>
        <v>0</v>
      </c>
      <c r="D39" s="214" t="str">
        <f aca="true" t="shared" si="9" ref="D39:D53">IF(C39=1,"ชาย",IF(C39=2,"หญิง","-"))</f>
        <v>-</v>
      </c>
      <c r="E39" s="214" t="str">
        <f>input3!AD39</f>
        <v>0</v>
      </c>
      <c r="F39" s="208" t="str">
        <f aca="true" t="shared" si="10" ref="F39:F53">IF(E39&gt;10,"เสี่ยง/มีปัญหา","ปกติ")</f>
        <v>เสี่ยง/มีปัญหา</v>
      </c>
      <c r="G39" s="208" t="str">
        <f>input3!AG39</f>
        <v>0</v>
      </c>
      <c r="H39" s="208" t="str">
        <f aca="true" t="shared" si="11" ref="H39:H53">IF(G39&gt;9,"เสี่ยง/มีปัญหา","ปกติ")</f>
        <v>เสี่ยง/มีปัญหา</v>
      </c>
      <c r="I39" s="208" t="str">
        <f>input3!AK39</f>
        <v>0</v>
      </c>
      <c r="J39" s="208" t="str">
        <f aca="true" t="shared" si="12" ref="J39:J53">IF(I39&gt;10,"เสี่ยง/มีปัญหา","ปกติ")</f>
        <v>เสี่ยง/มีปัญหา</v>
      </c>
      <c r="K39" s="208" t="str">
        <f>input3!AO39</f>
        <v>0</v>
      </c>
      <c r="L39" s="208" t="str">
        <f aca="true" t="shared" si="13" ref="L39:L53">IF(K39&gt;9,"เสี่ยง/มีปัญหา","ปกติ")</f>
        <v>เสี่ยง/มีปัญหา</v>
      </c>
      <c r="M39" s="208" t="str">
        <f>input3!AQ39</f>
        <v>0</v>
      </c>
      <c r="N39" s="208" t="str">
        <f aca="true" t="shared" si="14" ref="N39:N53">IF(M39&gt;10,"มีจุดแข็ง","ไม่มีจุดแข็ง")</f>
        <v>มีจุดแข็ง</v>
      </c>
      <c r="O39" s="208">
        <f aca="true" t="shared" si="15" ref="O39:O53">E39+G39+I39+K39+M39</f>
        <v>0</v>
      </c>
      <c r="P39" s="208" t="str">
        <f aca="true" t="shared" si="16" ref="P39:P53">IF(O39&lt;1,"-",O39)</f>
        <v>-</v>
      </c>
      <c r="Q39" s="208" t="str">
        <f aca="true" t="shared" si="17" ref="Q39:Q53">IF(P39&gt;48,"เสี่ยง/มีปัญหา","ปกติ")</f>
        <v>เสี่ยง/มีปัญหา</v>
      </c>
    </row>
    <row r="40" spans="1:17" s="10" customFormat="1" ht="18" customHeight="1">
      <c r="A40" s="100" t="s">
        <v>13</v>
      </c>
      <c r="B40" s="11">
        <f>input1!B40</f>
        <v>0</v>
      </c>
      <c r="C40" s="169">
        <f>input1!C40</f>
        <v>0</v>
      </c>
      <c r="D40" s="66" t="str">
        <f t="shared" si="9"/>
        <v>-</v>
      </c>
      <c r="E40" s="66" t="str">
        <f>input3!AD40</f>
        <v>0</v>
      </c>
      <c r="F40" s="134" t="str">
        <f t="shared" si="10"/>
        <v>เสี่ยง/มีปัญหา</v>
      </c>
      <c r="G40" s="134" t="str">
        <f>input3!AG40</f>
        <v>0</v>
      </c>
      <c r="H40" s="134" t="str">
        <f t="shared" si="11"/>
        <v>เสี่ยง/มีปัญหา</v>
      </c>
      <c r="I40" s="134" t="str">
        <f>input3!AK40</f>
        <v>0</v>
      </c>
      <c r="J40" s="134" t="str">
        <f t="shared" si="12"/>
        <v>เสี่ยง/มีปัญหา</v>
      </c>
      <c r="K40" s="134" t="str">
        <f>input3!AO40</f>
        <v>0</v>
      </c>
      <c r="L40" s="134" t="str">
        <f t="shared" si="13"/>
        <v>เสี่ยง/มีปัญหา</v>
      </c>
      <c r="M40" s="134" t="str">
        <f>input3!AQ40</f>
        <v>0</v>
      </c>
      <c r="N40" s="134" t="str">
        <f t="shared" si="14"/>
        <v>มีจุดแข็ง</v>
      </c>
      <c r="O40" s="134">
        <f t="shared" si="15"/>
        <v>0</v>
      </c>
      <c r="P40" s="134" t="str">
        <f t="shared" si="16"/>
        <v>-</v>
      </c>
      <c r="Q40" s="134" t="str">
        <f t="shared" si="17"/>
        <v>เสี่ยง/มีปัญหา</v>
      </c>
    </row>
    <row r="41" spans="1:17" s="10" customFormat="1" ht="18" customHeight="1">
      <c r="A41" s="100" t="s">
        <v>14</v>
      </c>
      <c r="B41" s="11">
        <f>input1!B41</f>
        <v>0</v>
      </c>
      <c r="C41" s="169">
        <f>input1!C41</f>
        <v>0</v>
      </c>
      <c r="D41" s="66" t="str">
        <f t="shared" si="9"/>
        <v>-</v>
      </c>
      <c r="E41" s="66" t="str">
        <f>input3!AD41</f>
        <v>0</v>
      </c>
      <c r="F41" s="134" t="str">
        <f t="shared" si="10"/>
        <v>เสี่ยง/มีปัญหา</v>
      </c>
      <c r="G41" s="134" t="str">
        <f>input3!AG41</f>
        <v>0</v>
      </c>
      <c r="H41" s="134" t="str">
        <f t="shared" si="11"/>
        <v>เสี่ยง/มีปัญหา</v>
      </c>
      <c r="I41" s="134" t="str">
        <f>input3!AK41</f>
        <v>0</v>
      </c>
      <c r="J41" s="134" t="str">
        <f t="shared" si="12"/>
        <v>เสี่ยง/มีปัญหา</v>
      </c>
      <c r="K41" s="134" t="str">
        <f>input3!AO41</f>
        <v>0</v>
      </c>
      <c r="L41" s="134" t="str">
        <f t="shared" si="13"/>
        <v>เสี่ยง/มีปัญหา</v>
      </c>
      <c r="M41" s="134" t="str">
        <f>input3!AQ41</f>
        <v>0</v>
      </c>
      <c r="N41" s="134" t="str">
        <f t="shared" si="14"/>
        <v>มีจุดแข็ง</v>
      </c>
      <c r="O41" s="134">
        <f t="shared" si="15"/>
        <v>0</v>
      </c>
      <c r="P41" s="134" t="str">
        <f t="shared" si="16"/>
        <v>-</v>
      </c>
      <c r="Q41" s="134" t="str">
        <f t="shared" si="17"/>
        <v>เสี่ยง/มีปัญหา</v>
      </c>
    </row>
    <row r="42" spans="1:17" s="10" customFormat="1" ht="18" customHeight="1">
      <c r="A42" s="100" t="s">
        <v>15</v>
      </c>
      <c r="B42" s="11">
        <f>input1!B42</f>
        <v>0</v>
      </c>
      <c r="C42" s="169">
        <f>input1!C42</f>
        <v>0</v>
      </c>
      <c r="D42" s="66" t="str">
        <f t="shared" si="9"/>
        <v>-</v>
      </c>
      <c r="E42" s="66" t="str">
        <f>input3!AD42</f>
        <v>0</v>
      </c>
      <c r="F42" s="134" t="str">
        <f t="shared" si="10"/>
        <v>เสี่ยง/มีปัญหา</v>
      </c>
      <c r="G42" s="134" t="str">
        <f>input3!AG42</f>
        <v>0</v>
      </c>
      <c r="H42" s="134" t="str">
        <f t="shared" si="11"/>
        <v>เสี่ยง/มีปัญหา</v>
      </c>
      <c r="I42" s="134" t="str">
        <f>input3!AK42</f>
        <v>0</v>
      </c>
      <c r="J42" s="134" t="str">
        <f t="shared" si="12"/>
        <v>เสี่ยง/มีปัญหา</v>
      </c>
      <c r="K42" s="134" t="str">
        <f>input3!AO42</f>
        <v>0</v>
      </c>
      <c r="L42" s="134" t="str">
        <f t="shared" si="13"/>
        <v>เสี่ยง/มีปัญหา</v>
      </c>
      <c r="M42" s="134" t="str">
        <f>input3!AQ42</f>
        <v>0</v>
      </c>
      <c r="N42" s="134" t="str">
        <f t="shared" si="14"/>
        <v>มีจุดแข็ง</v>
      </c>
      <c r="O42" s="134">
        <f t="shared" si="15"/>
        <v>0</v>
      </c>
      <c r="P42" s="134" t="str">
        <f t="shared" si="16"/>
        <v>-</v>
      </c>
      <c r="Q42" s="134" t="str">
        <f t="shared" si="17"/>
        <v>เสี่ยง/มีปัญหา</v>
      </c>
    </row>
    <row r="43" spans="1:17" s="10" customFormat="1" ht="18" customHeight="1" thickBot="1">
      <c r="A43" s="168" t="s">
        <v>72</v>
      </c>
      <c r="B43" s="18">
        <f>input1!B43</f>
        <v>0</v>
      </c>
      <c r="C43" s="167">
        <f>input1!C43</f>
        <v>0</v>
      </c>
      <c r="D43" s="67" t="str">
        <f t="shared" si="9"/>
        <v>-</v>
      </c>
      <c r="E43" s="67" t="str">
        <f>input3!AD43</f>
        <v>0</v>
      </c>
      <c r="F43" s="120" t="str">
        <f t="shared" si="10"/>
        <v>เสี่ยง/มีปัญหา</v>
      </c>
      <c r="G43" s="120" t="str">
        <f>input3!AG43</f>
        <v>0</v>
      </c>
      <c r="H43" s="120" t="str">
        <f t="shared" si="11"/>
        <v>เสี่ยง/มีปัญหา</v>
      </c>
      <c r="I43" s="120" t="str">
        <f>input3!AK43</f>
        <v>0</v>
      </c>
      <c r="J43" s="120" t="str">
        <f t="shared" si="12"/>
        <v>เสี่ยง/มีปัญหา</v>
      </c>
      <c r="K43" s="120" t="str">
        <f>input3!AO43</f>
        <v>0</v>
      </c>
      <c r="L43" s="120" t="str">
        <f t="shared" si="13"/>
        <v>เสี่ยง/มีปัญหา</v>
      </c>
      <c r="M43" s="120" t="str">
        <f>input3!AQ43</f>
        <v>0</v>
      </c>
      <c r="N43" s="120" t="str">
        <f t="shared" si="14"/>
        <v>มีจุดแข็ง</v>
      </c>
      <c r="O43" s="120">
        <f t="shared" si="15"/>
        <v>0</v>
      </c>
      <c r="P43" s="120" t="str">
        <f t="shared" si="16"/>
        <v>-</v>
      </c>
      <c r="Q43" s="120" t="str">
        <f t="shared" si="17"/>
        <v>เสี่ยง/มีปัญหา</v>
      </c>
    </row>
    <row r="44" spans="1:17" s="10" customFormat="1" ht="18" customHeight="1">
      <c r="A44" s="205" t="s">
        <v>73</v>
      </c>
      <c r="B44" s="213">
        <f>input1!B44</f>
        <v>0</v>
      </c>
      <c r="C44" s="207">
        <f>input1!C44</f>
        <v>0</v>
      </c>
      <c r="D44" s="214" t="str">
        <f t="shared" si="9"/>
        <v>-</v>
      </c>
      <c r="E44" s="214" t="str">
        <f>input3!AD44</f>
        <v>0</v>
      </c>
      <c r="F44" s="208" t="str">
        <f t="shared" si="10"/>
        <v>เสี่ยง/มีปัญหา</v>
      </c>
      <c r="G44" s="208" t="str">
        <f>input3!AG44</f>
        <v>0</v>
      </c>
      <c r="H44" s="208" t="str">
        <f t="shared" si="11"/>
        <v>เสี่ยง/มีปัญหา</v>
      </c>
      <c r="I44" s="208" t="str">
        <f>input3!AK44</f>
        <v>0</v>
      </c>
      <c r="J44" s="208" t="str">
        <f t="shared" si="12"/>
        <v>เสี่ยง/มีปัญหา</v>
      </c>
      <c r="K44" s="208" t="str">
        <f>input3!AO44</f>
        <v>0</v>
      </c>
      <c r="L44" s="208" t="str">
        <f t="shared" si="13"/>
        <v>เสี่ยง/มีปัญหา</v>
      </c>
      <c r="M44" s="208" t="str">
        <f>input3!AQ44</f>
        <v>0</v>
      </c>
      <c r="N44" s="208" t="str">
        <f t="shared" si="14"/>
        <v>มีจุดแข็ง</v>
      </c>
      <c r="O44" s="208">
        <f t="shared" si="15"/>
        <v>0</v>
      </c>
      <c r="P44" s="208" t="str">
        <f t="shared" si="16"/>
        <v>-</v>
      </c>
      <c r="Q44" s="208" t="str">
        <f t="shared" si="17"/>
        <v>เสี่ยง/มีปัญหา</v>
      </c>
    </row>
    <row r="45" spans="1:17" ht="20.25">
      <c r="A45" s="100" t="s">
        <v>74</v>
      </c>
      <c r="B45" s="11">
        <f>input1!B45</f>
        <v>0</v>
      </c>
      <c r="C45" s="169">
        <f>input1!C45</f>
        <v>0</v>
      </c>
      <c r="D45" s="66" t="str">
        <f t="shared" si="9"/>
        <v>-</v>
      </c>
      <c r="E45" s="66" t="str">
        <f>input3!AD45</f>
        <v>0</v>
      </c>
      <c r="F45" s="134" t="str">
        <f t="shared" si="10"/>
        <v>เสี่ยง/มีปัญหา</v>
      </c>
      <c r="G45" s="134" t="str">
        <f>input3!AG45</f>
        <v>0</v>
      </c>
      <c r="H45" s="134" t="str">
        <f t="shared" si="11"/>
        <v>เสี่ยง/มีปัญหา</v>
      </c>
      <c r="I45" s="134" t="str">
        <f>input3!AK45</f>
        <v>0</v>
      </c>
      <c r="J45" s="134" t="str">
        <f t="shared" si="12"/>
        <v>เสี่ยง/มีปัญหา</v>
      </c>
      <c r="K45" s="134" t="str">
        <f>input3!AO45</f>
        <v>0</v>
      </c>
      <c r="L45" s="134" t="str">
        <f t="shared" si="13"/>
        <v>เสี่ยง/มีปัญหา</v>
      </c>
      <c r="M45" s="134" t="str">
        <f>input3!AQ45</f>
        <v>0</v>
      </c>
      <c r="N45" s="134" t="str">
        <f t="shared" si="14"/>
        <v>มีจุดแข็ง</v>
      </c>
      <c r="O45" s="134">
        <f t="shared" si="15"/>
        <v>0</v>
      </c>
      <c r="P45" s="134" t="str">
        <f t="shared" si="16"/>
        <v>-</v>
      </c>
      <c r="Q45" s="134" t="str">
        <f t="shared" si="17"/>
        <v>เสี่ยง/มีปัญหา</v>
      </c>
    </row>
    <row r="46" spans="1:17" s="42" customFormat="1" ht="20.25">
      <c r="A46" s="100" t="s">
        <v>75</v>
      </c>
      <c r="B46" s="11">
        <f>input1!B46</f>
        <v>0</v>
      </c>
      <c r="C46" s="169">
        <f>input1!C46</f>
        <v>0</v>
      </c>
      <c r="D46" s="66" t="str">
        <f t="shared" si="9"/>
        <v>-</v>
      </c>
      <c r="E46" s="66" t="str">
        <f>input3!AD46</f>
        <v>0</v>
      </c>
      <c r="F46" s="134" t="str">
        <f t="shared" si="10"/>
        <v>เสี่ยง/มีปัญหา</v>
      </c>
      <c r="G46" s="134" t="str">
        <f>input3!AG46</f>
        <v>0</v>
      </c>
      <c r="H46" s="134" t="str">
        <f t="shared" si="11"/>
        <v>เสี่ยง/มีปัญหา</v>
      </c>
      <c r="I46" s="134" t="str">
        <f>input3!AK46</f>
        <v>0</v>
      </c>
      <c r="J46" s="134" t="str">
        <f t="shared" si="12"/>
        <v>เสี่ยง/มีปัญหา</v>
      </c>
      <c r="K46" s="134" t="str">
        <f>input3!AO46</f>
        <v>0</v>
      </c>
      <c r="L46" s="134" t="str">
        <f t="shared" si="13"/>
        <v>เสี่ยง/มีปัญหา</v>
      </c>
      <c r="M46" s="134" t="str">
        <f>input3!AQ46</f>
        <v>0</v>
      </c>
      <c r="N46" s="134" t="str">
        <f t="shared" si="14"/>
        <v>มีจุดแข็ง</v>
      </c>
      <c r="O46" s="134">
        <f t="shared" si="15"/>
        <v>0</v>
      </c>
      <c r="P46" s="134" t="str">
        <f t="shared" si="16"/>
        <v>-</v>
      </c>
      <c r="Q46" s="134" t="str">
        <f t="shared" si="17"/>
        <v>เสี่ยง/มีปัญหา</v>
      </c>
    </row>
    <row r="47" spans="1:17" s="42" customFormat="1" ht="20.25">
      <c r="A47" s="100" t="s">
        <v>76</v>
      </c>
      <c r="B47" s="11">
        <f>input1!B47</f>
        <v>0</v>
      </c>
      <c r="C47" s="169">
        <f>input1!C47</f>
        <v>0</v>
      </c>
      <c r="D47" s="66" t="str">
        <f t="shared" si="9"/>
        <v>-</v>
      </c>
      <c r="E47" s="66" t="str">
        <f>input3!AD47</f>
        <v>0</v>
      </c>
      <c r="F47" s="134" t="str">
        <f t="shared" si="10"/>
        <v>เสี่ยง/มีปัญหา</v>
      </c>
      <c r="G47" s="134" t="str">
        <f>input3!AG47</f>
        <v>0</v>
      </c>
      <c r="H47" s="134" t="str">
        <f t="shared" si="11"/>
        <v>เสี่ยง/มีปัญหา</v>
      </c>
      <c r="I47" s="134" t="str">
        <f>input3!AK47</f>
        <v>0</v>
      </c>
      <c r="J47" s="134" t="str">
        <f t="shared" si="12"/>
        <v>เสี่ยง/มีปัญหา</v>
      </c>
      <c r="K47" s="134" t="str">
        <f>input3!AO47</f>
        <v>0</v>
      </c>
      <c r="L47" s="134" t="str">
        <f t="shared" si="13"/>
        <v>เสี่ยง/มีปัญหา</v>
      </c>
      <c r="M47" s="134" t="str">
        <f>input3!AQ47</f>
        <v>0</v>
      </c>
      <c r="N47" s="134" t="str">
        <f t="shared" si="14"/>
        <v>มีจุดแข็ง</v>
      </c>
      <c r="O47" s="134">
        <f t="shared" si="15"/>
        <v>0</v>
      </c>
      <c r="P47" s="134" t="str">
        <f t="shared" si="16"/>
        <v>-</v>
      </c>
      <c r="Q47" s="134" t="str">
        <f t="shared" si="17"/>
        <v>เสี่ยง/มีปัญหา</v>
      </c>
    </row>
    <row r="48" spans="1:17" s="42" customFormat="1" ht="21" thickBot="1">
      <c r="A48" s="168" t="s">
        <v>77</v>
      </c>
      <c r="B48" s="18">
        <f>input1!B48</f>
        <v>0</v>
      </c>
      <c r="C48" s="167">
        <f>input1!C48</f>
        <v>0</v>
      </c>
      <c r="D48" s="67" t="str">
        <f t="shared" si="9"/>
        <v>-</v>
      </c>
      <c r="E48" s="67" t="str">
        <f>input3!AD48</f>
        <v>0</v>
      </c>
      <c r="F48" s="120" t="str">
        <f t="shared" si="10"/>
        <v>เสี่ยง/มีปัญหา</v>
      </c>
      <c r="G48" s="120" t="str">
        <f>input3!AG48</f>
        <v>0</v>
      </c>
      <c r="H48" s="120" t="str">
        <f t="shared" si="11"/>
        <v>เสี่ยง/มีปัญหา</v>
      </c>
      <c r="I48" s="120" t="str">
        <f>input3!AK48</f>
        <v>0</v>
      </c>
      <c r="J48" s="120" t="str">
        <f t="shared" si="12"/>
        <v>เสี่ยง/มีปัญหา</v>
      </c>
      <c r="K48" s="120" t="str">
        <f>input3!AO48</f>
        <v>0</v>
      </c>
      <c r="L48" s="120" t="str">
        <f t="shared" si="13"/>
        <v>เสี่ยง/มีปัญหา</v>
      </c>
      <c r="M48" s="120" t="str">
        <f>input3!AQ48</f>
        <v>0</v>
      </c>
      <c r="N48" s="120" t="str">
        <f t="shared" si="14"/>
        <v>มีจุดแข็ง</v>
      </c>
      <c r="O48" s="120">
        <f t="shared" si="15"/>
        <v>0</v>
      </c>
      <c r="P48" s="120" t="str">
        <f t="shared" si="16"/>
        <v>-</v>
      </c>
      <c r="Q48" s="120" t="str">
        <f t="shared" si="17"/>
        <v>เสี่ยง/มีปัญหา</v>
      </c>
    </row>
    <row r="49" spans="1:17" ht="20.25">
      <c r="A49" s="205" t="s">
        <v>78</v>
      </c>
      <c r="B49" s="213">
        <f>input1!B49</f>
        <v>0</v>
      </c>
      <c r="C49" s="207">
        <f>input1!C49</f>
        <v>0</v>
      </c>
      <c r="D49" s="214" t="str">
        <f t="shared" si="9"/>
        <v>-</v>
      </c>
      <c r="E49" s="214" t="str">
        <f>input3!AD49</f>
        <v>0</v>
      </c>
      <c r="F49" s="208" t="str">
        <f t="shared" si="10"/>
        <v>เสี่ยง/มีปัญหา</v>
      </c>
      <c r="G49" s="208" t="str">
        <f>input3!AG49</f>
        <v>0</v>
      </c>
      <c r="H49" s="208" t="str">
        <f t="shared" si="11"/>
        <v>เสี่ยง/มีปัญหา</v>
      </c>
      <c r="I49" s="208" t="str">
        <f>input3!AK49</f>
        <v>0</v>
      </c>
      <c r="J49" s="208" t="str">
        <f t="shared" si="12"/>
        <v>เสี่ยง/มีปัญหา</v>
      </c>
      <c r="K49" s="208" t="str">
        <f>input3!AO49</f>
        <v>0</v>
      </c>
      <c r="L49" s="208" t="str">
        <f t="shared" si="13"/>
        <v>เสี่ยง/มีปัญหา</v>
      </c>
      <c r="M49" s="208" t="str">
        <f>input3!AQ49</f>
        <v>0</v>
      </c>
      <c r="N49" s="208" t="str">
        <f t="shared" si="14"/>
        <v>มีจุดแข็ง</v>
      </c>
      <c r="O49" s="208">
        <f t="shared" si="15"/>
        <v>0</v>
      </c>
      <c r="P49" s="208" t="str">
        <f t="shared" si="16"/>
        <v>-</v>
      </c>
      <c r="Q49" s="208" t="str">
        <f t="shared" si="17"/>
        <v>เสี่ยง/มีปัญหา</v>
      </c>
    </row>
    <row r="50" spans="1:17" ht="20.25">
      <c r="A50" s="100" t="s">
        <v>79</v>
      </c>
      <c r="B50" s="11">
        <f>input1!B50</f>
        <v>0</v>
      </c>
      <c r="C50" s="169">
        <f>input1!C50</f>
        <v>0</v>
      </c>
      <c r="D50" s="66" t="str">
        <f t="shared" si="9"/>
        <v>-</v>
      </c>
      <c r="E50" s="66" t="str">
        <f>input3!AD50</f>
        <v>0</v>
      </c>
      <c r="F50" s="134" t="str">
        <f t="shared" si="10"/>
        <v>เสี่ยง/มีปัญหา</v>
      </c>
      <c r="G50" s="134" t="str">
        <f>input3!AG50</f>
        <v>0</v>
      </c>
      <c r="H50" s="134" t="str">
        <f t="shared" si="11"/>
        <v>เสี่ยง/มีปัญหา</v>
      </c>
      <c r="I50" s="134" t="str">
        <f>input3!AK50</f>
        <v>0</v>
      </c>
      <c r="J50" s="134" t="str">
        <f t="shared" si="12"/>
        <v>เสี่ยง/มีปัญหา</v>
      </c>
      <c r="K50" s="134" t="str">
        <f>input3!AO50</f>
        <v>0</v>
      </c>
      <c r="L50" s="134" t="str">
        <f t="shared" si="13"/>
        <v>เสี่ยง/มีปัญหา</v>
      </c>
      <c r="M50" s="134" t="str">
        <f>input3!AQ50</f>
        <v>0</v>
      </c>
      <c r="N50" s="134" t="str">
        <f t="shared" si="14"/>
        <v>มีจุดแข็ง</v>
      </c>
      <c r="O50" s="134">
        <f t="shared" si="15"/>
        <v>0</v>
      </c>
      <c r="P50" s="134" t="str">
        <f t="shared" si="16"/>
        <v>-</v>
      </c>
      <c r="Q50" s="134" t="str">
        <f t="shared" si="17"/>
        <v>เสี่ยง/มีปัญหา</v>
      </c>
    </row>
    <row r="51" spans="1:17" ht="20.25">
      <c r="A51" s="100" t="s">
        <v>80</v>
      </c>
      <c r="B51" s="11">
        <f>input1!B51</f>
        <v>0</v>
      </c>
      <c r="C51" s="169">
        <f>input1!C51</f>
        <v>0</v>
      </c>
      <c r="D51" s="66" t="str">
        <f t="shared" si="9"/>
        <v>-</v>
      </c>
      <c r="E51" s="66" t="str">
        <f>input3!AD51</f>
        <v>0</v>
      </c>
      <c r="F51" s="134" t="str">
        <f t="shared" si="10"/>
        <v>เสี่ยง/มีปัญหา</v>
      </c>
      <c r="G51" s="134" t="str">
        <f>input3!AG51</f>
        <v>0</v>
      </c>
      <c r="H51" s="134" t="str">
        <f t="shared" si="11"/>
        <v>เสี่ยง/มีปัญหา</v>
      </c>
      <c r="I51" s="134" t="str">
        <f>input3!AK51</f>
        <v>0</v>
      </c>
      <c r="J51" s="134" t="str">
        <f t="shared" si="12"/>
        <v>เสี่ยง/มีปัญหา</v>
      </c>
      <c r="K51" s="134" t="str">
        <f>input3!AO51</f>
        <v>0</v>
      </c>
      <c r="L51" s="134" t="str">
        <f t="shared" si="13"/>
        <v>เสี่ยง/มีปัญหา</v>
      </c>
      <c r="M51" s="134" t="str">
        <f>input3!AQ51</f>
        <v>0</v>
      </c>
      <c r="N51" s="134" t="str">
        <f t="shared" si="14"/>
        <v>มีจุดแข็ง</v>
      </c>
      <c r="O51" s="134">
        <f t="shared" si="15"/>
        <v>0</v>
      </c>
      <c r="P51" s="134" t="str">
        <f t="shared" si="16"/>
        <v>-</v>
      </c>
      <c r="Q51" s="134" t="str">
        <f t="shared" si="17"/>
        <v>เสี่ยง/มีปัญหา</v>
      </c>
    </row>
    <row r="52" spans="1:17" ht="20.25">
      <c r="A52" s="100" t="s">
        <v>81</v>
      </c>
      <c r="B52" s="11">
        <f>input1!B52</f>
        <v>0</v>
      </c>
      <c r="C52" s="169">
        <f>input1!C52</f>
        <v>0</v>
      </c>
      <c r="D52" s="66" t="str">
        <f t="shared" si="9"/>
        <v>-</v>
      </c>
      <c r="E52" s="66" t="str">
        <f>input3!AD52</f>
        <v>0</v>
      </c>
      <c r="F52" s="134" t="str">
        <f t="shared" si="10"/>
        <v>เสี่ยง/มีปัญหา</v>
      </c>
      <c r="G52" s="134" t="str">
        <f>input3!AG52</f>
        <v>0</v>
      </c>
      <c r="H52" s="134" t="str">
        <f t="shared" si="11"/>
        <v>เสี่ยง/มีปัญหา</v>
      </c>
      <c r="I52" s="134" t="str">
        <f>input3!AK52</f>
        <v>0</v>
      </c>
      <c r="J52" s="134" t="str">
        <f t="shared" si="12"/>
        <v>เสี่ยง/มีปัญหา</v>
      </c>
      <c r="K52" s="134" t="str">
        <f>input3!AO52</f>
        <v>0</v>
      </c>
      <c r="L52" s="134" t="str">
        <f t="shared" si="13"/>
        <v>เสี่ยง/มีปัญหา</v>
      </c>
      <c r="M52" s="134" t="str">
        <f>input3!AQ52</f>
        <v>0</v>
      </c>
      <c r="N52" s="134" t="str">
        <f t="shared" si="14"/>
        <v>มีจุดแข็ง</v>
      </c>
      <c r="O52" s="134">
        <f t="shared" si="15"/>
        <v>0</v>
      </c>
      <c r="P52" s="134" t="str">
        <f t="shared" si="16"/>
        <v>-</v>
      </c>
      <c r="Q52" s="134" t="str">
        <f t="shared" si="17"/>
        <v>เสี่ยง/มีปัญหา</v>
      </c>
    </row>
    <row r="53" spans="1:17" ht="21" thickBot="1">
      <c r="A53" s="168" t="s">
        <v>82</v>
      </c>
      <c r="B53" s="18">
        <f>input1!B53</f>
        <v>0</v>
      </c>
      <c r="C53" s="167">
        <f>input1!C53</f>
        <v>0</v>
      </c>
      <c r="D53" s="67" t="str">
        <f t="shared" si="9"/>
        <v>-</v>
      </c>
      <c r="E53" s="67" t="str">
        <f>input3!AD53</f>
        <v>0</v>
      </c>
      <c r="F53" s="120" t="str">
        <f t="shared" si="10"/>
        <v>เสี่ยง/มีปัญหา</v>
      </c>
      <c r="G53" s="120" t="str">
        <f>input3!AG53</f>
        <v>0</v>
      </c>
      <c r="H53" s="120" t="str">
        <f t="shared" si="11"/>
        <v>เสี่ยง/มีปัญหา</v>
      </c>
      <c r="I53" s="120" t="str">
        <f>input3!AK53</f>
        <v>0</v>
      </c>
      <c r="J53" s="120" t="str">
        <f t="shared" si="12"/>
        <v>เสี่ยง/มีปัญหา</v>
      </c>
      <c r="K53" s="120" t="str">
        <f>input3!AO53</f>
        <v>0</v>
      </c>
      <c r="L53" s="120" t="str">
        <f t="shared" si="13"/>
        <v>เสี่ยง/มีปัญหา</v>
      </c>
      <c r="M53" s="120" t="str">
        <f>input3!AQ53</f>
        <v>0</v>
      </c>
      <c r="N53" s="120" t="str">
        <f t="shared" si="14"/>
        <v>มีจุดแข็ง</v>
      </c>
      <c r="O53" s="120">
        <f t="shared" si="15"/>
        <v>0</v>
      </c>
      <c r="P53" s="120" t="str">
        <f t="shared" si="16"/>
        <v>-</v>
      </c>
      <c r="Q53" s="120" t="str">
        <f t="shared" si="17"/>
        <v>เสี่ยง/มีปัญหา</v>
      </c>
    </row>
  </sheetData>
  <sheetProtection/>
  <mergeCells count="3">
    <mergeCell ref="A1:D1"/>
    <mergeCell ref="F1:Q1"/>
    <mergeCell ref="A2:D2"/>
  </mergeCells>
  <printOptions/>
  <pageMargins left="1.13" right="0.7480314960629921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Windows User</cp:lastModifiedBy>
  <cp:lastPrinted>2016-08-08T01:59:33Z</cp:lastPrinted>
  <dcterms:created xsi:type="dcterms:W3CDTF">2007-09-01T10:36:03Z</dcterms:created>
  <dcterms:modified xsi:type="dcterms:W3CDTF">2018-06-08T06:50:58Z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